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28" windowHeight="72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<sst xmlns="http://schemas.openxmlformats.org/spreadsheetml/2006/main" count="206" uniqueCount="155">
  <si>
    <t>Dz</t>
  </si>
  <si>
    <t>Rozdz</t>
  </si>
  <si>
    <t>§</t>
  </si>
  <si>
    <t>Treść</t>
  </si>
  <si>
    <t>010</t>
  </si>
  <si>
    <t>Plan dochodów na 2003</t>
  </si>
  <si>
    <t>069</t>
  </si>
  <si>
    <t>047</t>
  </si>
  <si>
    <t>075</t>
  </si>
  <si>
    <t>076</t>
  </si>
  <si>
    <t>084</t>
  </si>
  <si>
    <t>092</t>
  </si>
  <si>
    <t>70095</t>
  </si>
  <si>
    <t>083</t>
  </si>
  <si>
    <t>750</t>
  </si>
  <si>
    <t>75011</t>
  </si>
  <si>
    <t>201</t>
  </si>
  <si>
    <t>75023</t>
  </si>
  <si>
    <t>751</t>
  </si>
  <si>
    <t>75101</t>
  </si>
  <si>
    <t>756</t>
  </si>
  <si>
    <t>75601</t>
  </si>
  <si>
    <t>035</t>
  </si>
  <si>
    <t>091</t>
  </si>
  <si>
    <t>75615</t>
  </si>
  <si>
    <t>031</t>
  </si>
  <si>
    <t>032</t>
  </si>
  <si>
    <t>033</t>
  </si>
  <si>
    <t>034</t>
  </si>
  <si>
    <t>050</t>
  </si>
  <si>
    <t>75616</t>
  </si>
  <si>
    <t>036</t>
  </si>
  <si>
    <t>037</t>
  </si>
  <si>
    <t>043</t>
  </si>
  <si>
    <t>044</t>
  </si>
  <si>
    <t>75618</t>
  </si>
  <si>
    <t>041</t>
  </si>
  <si>
    <t>75619</t>
  </si>
  <si>
    <t>046</t>
  </si>
  <si>
    <t>001</t>
  </si>
  <si>
    <t>002</t>
  </si>
  <si>
    <t>758</t>
  </si>
  <si>
    <t>75801</t>
  </si>
  <si>
    <t>292</t>
  </si>
  <si>
    <t>75802</t>
  </si>
  <si>
    <t>75805</t>
  </si>
  <si>
    <t>801</t>
  </si>
  <si>
    <t>80104</t>
  </si>
  <si>
    <t>80195</t>
  </si>
  <si>
    <t>203</t>
  </si>
  <si>
    <t>851</t>
  </si>
  <si>
    <t>85154</t>
  </si>
  <si>
    <t>048</t>
  </si>
  <si>
    <t>853</t>
  </si>
  <si>
    <t>85313</t>
  </si>
  <si>
    <t>85314</t>
  </si>
  <si>
    <t>85315</t>
  </si>
  <si>
    <t>85316</t>
  </si>
  <si>
    <t>85319</t>
  </si>
  <si>
    <t>85395</t>
  </si>
  <si>
    <t>854</t>
  </si>
  <si>
    <t>85404</t>
  </si>
  <si>
    <t>85495</t>
  </si>
  <si>
    <t>90015</t>
  </si>
  <si>
    <t>90095</t>
  </si>
  <si>
    <t>626</t>
  </si>
  <si>
    <t>633</t>
  </si>
  <si>
    <t>900</t>
  </si>
  <si>
    <t>Rolnictow i łowiectwo</t>
  </si>
  <si>
    <t>Turystyka</t>
  </si>
  <si>
    <t>Gospodarka mieszkaniowa</t>
  </si>
  <si>
    <t>Administracja publiczna</t>
  </si>
  <si>
    <t>Urzędy naczelnych organów władzy państwowej, kontroli i ochrony prawa oraz sądownictwa</t>
  </si>
  <si>
    <t>01010</t>
  </si>
  <si>
    <t>Dochody od osób prawnych, od osób fizycznych i od innych jednostek nie posiadających osobowości prawnej</t>
  </si>
  <si>
    <t>Różne rozliczenia</t>
  </si>
  <si>
    <t>Oświata i wychowanie</t>
  </si>
  <si>
    <t>Ochrona zdrowia</t>
  </si>
  <si>
    <t>Opieka społeczna</t>
  </si>
  <si>
    <t>Edukacyjna opieka wychowawcza</t>
  </si>
  <si>
    <t>Pozostała działalność</t>
  </si>
  <si>
    <t>Gospodarka gruntami i nieruchomościami</t>
  </si>
  <si>
    <t>Urzedy wojewódzkie</t>
  </si>
  <si>
    <t>Urzedy gmin (miast i miast na prawach powiatu</t>
  </si>
  <si>
    <t xml:space="preserve">Urzędy naczelnych organów władzy państwowej, kontroli i ochrony prawa </t>
  </si>
  <si>
    <t>Wpływy z podatku dochodowego od osób fizycznych</t>
  </si>
  <si>
    <t>Wpływy z podatku rolnego, podatku leśnego, podatku od czynnosci cywilnoprawnych oraz podatków i opłat lokalnych od osób prawnych i innych jednostek organizacyjnych</t>
  </si>
  <si>
    <t>Wpływy z podatku rolnego, podatku leśnego, podatku od spadków i darowizn, podatku od czynnosci cywilnoprawnych oraz podatków i opłat lokalnych od osób fizycznych</t>
  </si>
  <si>
    <t>Wpływy z opłaty skarbowej</t>
  </si>
  <si>
    <t>Wpływy z różnych rozliczeń</t>
  </si>
  <si>
    <t>Udziały gmin w podatkach stanowiących dochód budżetu państwa</t>
  </si>
  <si>
    <t>Część oświatowa subwencji ogólnej dla jednostek samorzadu terytorialnego</t>
  </si>
  <si>
    <t>Część podstawowa subwencji ogólnej dla gmin</t>
  </si>
  <si>
    <t>Część rekompensująca subwencji ogólnej dla gmin</t>
  </si>
  <si>
    <t>Oddziały klas "0" w przedszkolach i szkołach podstawowych</t>
  </si>
  <si>
    <t>Przeciwdziałanie alkoholizmowi</t>
  </si>
  <si>
    <t>Zasiłki i pomoc w naturze oraz skłądki na ubezpieczenia społeczne i zdrowotne</t>
  </si>
  <si>
    <t>Dodatki mieszkaniowe</t>
  </si>
  <si>
    <t>Zasiłki rodzinne, pielęgnacyjne i wychowawcze</t>
  </si>
  <si>
    <t>Ośrodki pomocy społecznej</t>
  </si>
  <si>
    <t>Przedszkola (bez klas "0")</t>
  </si>
  <si>
    <t>Oświetlenie ulic, placów i dróg</t>
  </si>
  <si>
    <t>Wpływy z różnych opłat</t>
  </si>
  <si>
    <t>Wpływy z opłat za zarząd, użytkowanie, użytkowanie wieczyste nieruchomości</t>
  </si>
  <si>
    <t>Dochody z najmu i dzierżawy skłądników majątkowych Skarbu Państwa lub jednostek samorządu terytorialnego oraz innych umów o podobnym charakterze</t>
  </si>
  <si>
    <t>Wpływy z tytułu przekształcenia prawa użytkowania wieczystego przysługującego sobom fizycznym w prawo własności</t>
  </si>
  <si>
    <t xml:space="preserve">Wpływy ze sprzedaży </t>
  </si>
  <si>
    <t>Pozostałe odsetki</t>
  </si>
  <si>
    <t>Wpływy z usług</t>
  </si>
  <si>
    <t>Dotacje celowe otrzymane z budżetu państwa na realizację zadań bieżących z zakresu administracji rządowej oraz innych zadań zleconych gminie (związkom gmin) ustawami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</si>
  <si>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</si>
  <si>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</si>
  <si>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</si>
  <si>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</si>
  <si>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</si>
  <si>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</si>
  <si>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</si>
  <si>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</si>
  <si>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</si>
  <si>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</si>
  <si>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opłaty miejscowej</t>
  </si>
  <si>
    <t>Wpływy z opłaty eksploatacyjnej</t>
  </si>
  <si>
    <t>Podatek dochodowy od osób fizycznych</t>
  </si>
  <si>
    <t>Podatek dochodowy od osób prawnych</t>
  </si>
  <si>
    <t>Dotacje celowe otrzymane z budżetu państwa na realizację własnych adań bieżących gmin (związków gmin)</t>
  </si>
  <si>
    <t>Wpływy z opłat za zezwolenia na sprzedaż alkoholu</t>
  </si>
  <si>
    <t>Dotacje otrzymane z funduszy celowych na finansowanie lub dofinansowanie kosztów realizacji inwestycji i zakupów inwestycyjnych jednostek sektora finansów publicznych</t>
  </si>
  <si>
    <t>O G  Ó Ł E M   D O C H O D Y</t>
  </si>
  <si>
    <t>Dotacje celowe otrzymane z budżetu państwa na realizację inwestycji i zakupów inwestycyjnych własnych gmin</t>
  </si>
  <si>
    <t>Infrastruktura wodociągowa i sanitaryjna wsi</t>
  </si>
  <si>
    <t xml:space="preserve">Dotacje celowe otrzymane z budżetu państwa na realizację własnych adań bieżących gmin </t>
  </si>
  <si>
    <t>Dotacje celowe otrzymane z budżetu państwa na realizację zadań bieżących z zakresu administracji rządowej oraz innych zadań zleconych gminie ustawami</t>
  </si>
  <si>
    <t>Składki na ubezpieczenia zdrowotne</t>
  </si>
  <si>
    <t>Ośrodki informacji turystycznej</t>
  </si>
  <si>
    <t>Dochody ogółem:</t>
  </si>
  <si>
    <t>1. Dotacje celowe</t>
  </si>
  <si>
    <t xml:space="preserve"> - na zadania własne</t>
  </si>
  <si>
    <t xml:space="preserve"> - na zadania zlecone</t>
  </si>
  <si>
    <t xml:space="preserve"> - na umowy i porozumienia</t>
  </si>
  <si>
    <t>2. Pozostałe dotacje</t>
  </si>
  <si>
    <t>Gospodarka komunalna i ochrona środowiska</t>
  </si>
  <si>
    <t>631</t>
  </si>
  <si>
    <t>Dotacje celowe otrzymane z budżetu państwa na inwestycje i zakupy inwestycyjne z zakresu administracji rządowej oraz innych zadań zleconych gminom ustawami</t>
  </si>
  <si>
    <t xml:space="preserve">Dotacje celowe otrzymane z budżetu państwa na realizację własnych zadań bieżących gmin </t>
  </si>
  <si>
    <t>80146</t>
  </si>
  <si>
    <t>Placówki dokształcania i doskonalenia nauczycieli</t>
  </si>
  <si>
    <t>Subwencje ogólne z budżetu państwa</t>
  </si>
  <si>
    <t xml:space="preserve">                      Załącznik Nr 1 do Uchwały</t>
  </si>
  <si>
    <t xml:space="preserve">                              Rady Miejskiej Gminy Frombork</t>
  </si>
  <si>
    <t xml:space="preserve">                                Nr II/5/2003 z dnia 06.03.2003 r.</t>
  </si>
  <si>
    <t>Plan dochodów budżetu Gminy na 2003 rok</t>
  </si>
  <si>
    <t>2.651.222</t>
  </si>
  <si>
    <t>625.465</t>
  </si>
  <si>
    <t>15.200</t>
  </si>
  <si>
    <t>3.276.687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</si>
</sst>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2"/>
      <name val="Arial Narrow"/>
      <family val="2"/>
    </font>
    <font>
      <sz val="12"/>
      <name val="Arial CE"/>
      <family val="0"/>
    </font>
    <font>
      <b/>
      <sz val="10"/>
      <name val="Arial Narrow"/>
      <family val="2"/>
    </font>
    <font>
      <b/>
      <sz val="10"/>
      <name val="Arial CE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wrapText="1"/>
    </xf>
    <xf numFmtId="3" fontId="8" fillId="0" borderId="9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58">
      <selection activeCell="A58" sqref="A1:IV16384"/>
    </sheetView>
  </sheetViews>
  <sheetFormatPr defaultColWidth="9.00390625" defaultRowHeight="12.75"/>
  <cols>
    <col min="1" max="1" width="6.375" style="19" customWidth="1"/>
    <col min="2" max="2" width="6.875" style="19" customWidth="1"/>
    <col min="3" max="3" width="5.375" style="19" customWidth="1"/>
    <col min="4" max="4" width="56.625" style="19" customWidth="1"/>
    <col min="5" max="5" width="18.25390625" style="19" customWidth="1"/>
    <col min="6" max="16384" width="8.875" style="19" customWidth="1"/>
  </cols>
  <sheetData>
    <row r="1" spans="4:5" s="1" customFormat="1" ht="17.25" customHeight="1">
      <c r="D1" s="61" t="s">
        <v>147</v>
      </c>
      <c r="E1" s="61"/>
    </row>
    <row r="2" spans="4:5" s="1" customFormat="1" ht="18.75" customHeight="1">
      <c r="D2" s="61" t="s">
        <v>148</v>
      </c>
      <c r="E2" s="61"/>
    </row>
    <row r="3" spans="4:5" s="1" customFormat="1" ht="18.75" customHeight="1">
      <c r="D3" s="61" t="s">
        <v>149</v>
      </c>
      <c r="E3" s="61"/>
    </row>
    <row r="5" spans="1:4" s="3" customFormat="1" ht="38.25" customHeight="1">
      <c r="A5" s="1"/>
      <c r="B5" s="1"/>
      <c r="C5" s="1"/>
      <c r="D5" s="2" t="s">
        <v>150</v>
      </c>
    </row>
    <row r="7" spans="1:5" s="6" customFormat="1" ht="51.75" customHeight="1">
      <c r="A7" s="4" t="s">
        <v>0</v>
      </c>
      <c r="B7" s="5" t="s">
        <v>1</v>
      </c>
      <c r="C7" s="4" t="s">
        <v>2</v>
      </c>
      <c r="D7" s="4" t="s">
        <v>3</v>
      </c>
      <c r="E7" s="5" t="s">
        <v>5</v>
      </c>
    </row>
    <row r="8" spans="1:5" s="6" customFormat="1" ht="19.5" customHeight="1">
      <c r="A8" s="58" t="s">
        <v>127</v>
      </c>
      <c r="B8" s="59"/>
      <c r="C8" s="59"/>
      <c r="D8" s="60"/>
      <c r="E8" s="7">
        <v>8867488</v>
      </c>
    </row>
    <row r="9" spans="1:5" s="13" customFormat="1" ht="13.5">
      <c r="A9" s="8" t="s">
        <v>4</v>
      </c>
      <c r="B9" s="9"/>
      <c r="C9" s="10"/>
      <c r="D9" s="11" t="s">
        <v>68</v>
      </c>
      <c r="E9" s="12">
        <v>60000</v>
      </c>
    </row>
    <row r="10" spans="1:5" ht="13.5">
      <c r="A10" s="14"/>
      <c r="B10" s="15" t="s">
        <v>73</v>
      </c>
      <c r="C10" s="16"/>
      <c r="D10" s="17" t="s">
        <v>129</v>
      </c>
      <c r="E10" s="18">
        <v>60000</v>
      </c>
    </row>
    <row r="11" spans="1:5" ht="27" customHeight="1">
      <c r="A11" s="20"/>
      <c r="B11" s="21"/>
      <c r="C11" s="22">
        <v>633</v>
      </c>
      <c r="D11" s="17" t="s">
        <v>128</v>
      </c>
      <c r="E11" s="18">
        <v>60000</v>
      </c>
    </row>
    <row r="12" spans="1:5" s="13" customFormat="1" ht="13.5">
      <c r="A12" s="23">
        <v>630</v>
      </c>
      <c r="B12" s="9"/>
      <c r="C12" s="10"/>
      <c r="D12" s="24" t="s">
        <v>69</v>
      </c>
      <c r="E12" s="25">
        <f>SUM(E13+E15)</f>
        <v>94400</v>
      </c>
    </row>
    <row r="13" spans="1:5" ht="13.5">
      <c r="A13" s="26"/>
      <c r="B13" s="27">
        <v>63001</v>
      </c>
      <c r="C13" s="16"/>
      <c r="D13" s="17" t="s">
        <v>133</v>
      </c>
      <c r="E13" s="18">
        <v>44400</v>
      </c>
    </row>
    <row r="14" spans="1:5" ht="27" customHeight="1">
      <c r="A14" s="28"/>
      <c r="B14" s="21"/>
      <c r="C14" s="21">
        <v>633</v>
      </c>
      <c r="D14" s="17" t="s">
        <v>128</v>
      </c>
      <c r="E14" s="18">
        <v>44400</v>
      </c>
    </row>
    <row r="15" spans="1:5" ht="13.5">
      <c r="A15" s="26"/>
      <c r="B15" s="27">
        <v>63095</v>
      </c>
      <c r="C15" s="16"/>
      <c r="D15" s="17" t="s">
        <v>80</v>
      </c>
      <c r="E15" s="18">
        <v>50000</v>
      </c>
    </row>
    <row r="16" spans="1:5" ht="13.5">
      <c r="A16" s="29"/>
      <c r="B16" s="30"/>
      <c r="C16" s="31" t="s">
        <v>6</v>
      </c>
      <c r="D16" s="17" t="s">
        <v>102</v>
      </c>
      <c r="E16" s="18">
        <v>50000</v>
      </c>
    </row>
    <row r="17" spans="1:5" s="13" customFormat="1" ht="13.5">
      <c r="A17" s="8">
        <v>700</v>
      </c>
      <c r="B17" s="32"/>
      <c r="C17" s="33"/>
      <c r="D17" s="24" t="s">
        <v>70</v>
      </c>
      <c r="E17" s="25">
        <f>SUM(E18+E24)</f>
        <v>863144</v>
      </c>
    </row>
    <row r="18" spans="1:5" ht="13.5">
      <c r="A18" s="34"/>
      <c r="B18" s="35">
        <v>70005</v>
      </c>
      <c r="C18" s="36"/>
      <c r="D18" s="17" t="s">
        <v>81</v>
      </c>
      <c r="E18" s="18">
        <f>SUM(E19:E23)</f>
        <v>843144</v>
      </c>
    </row>
    <row r="19" spans="1:5" ht="15" customHeight="1">
      <c r="A19" s="29"/>
      <c r="B19" s="30"/>
      <c r="C19" s="37" t="s">
        <v>7</v>
      </c>
      <c r="D19" s="17" t="s">
        <v>103</v>
      </c>
      <c r="E19" s="18">
        <v>32620</v>
      </c>
    </row>
    <row r="20" spans="1:5" ht="27" customHeight="1">
      <c r="A20" s="29"/>
      <c r="B20" s="30"/>
      <c r="C20" s="37" t="s">
        <v>8</v>
      </c>
      <c r="D20" s="17" t="s">
        <v>104</v>
      </c>
      <c r="E20" s="18">
        <v>75010</v>
      </c>
    </row>
    <row r="21" spans="1:5" ht="27" customHeight="1">
      <c r="A21" s="29"/>
      <c r="B21" s="30"/>
      <c r="C21" s="37" t="s">
        <v>9</v>
      </c>
      <c r="D21" s="17" t="s">
        <v>105</v>
      </c>
      <c r="E21" s="18">
        <v>5000</v>
      </c>
    </row>
    <row r="22" spans="1:5" ht="13.5">
      <c r="A22" s="29"/>
      <c r="B22" s="30"/>
      <c r="C22" s="37" t="s">
        <v>10</v>
      </c>
      <c r="D22" s="17" t="s">
        <v>106</v>
      </c>
      <c r="E22" s="18">
        <v>705514</v>
      </c>
    </row>
    <row r="23" spans="1:5" ht="13.5">
      <c r="A23" s="29"/>
      <c r="B23" s="30"/>
      <c r="C23" s="31" t="s">
        <v>11</v>
      </c>
      <c r="D23" s="17" t="s">
        <v>107</v>
      </c>
      <c r="E23" s="18">
        <v>25000</v>
      </c>
    </row>
    <row r="24" spans="1:5" ht="13.5">
      <c r="A24" s="29"/>
      <c r="B24" s="15" t="s">
        <v>12</v>
      </c>
      <c r="C24" s="36"/>
      <c r="D24" s="17" t="s">
        <v>80</v>
      </c>
      <c r="E24" s="18">
        <v>20000</v>
      </c>
    </row>
    <row r="25" spans="1:5" ht="13.5">
      <c r="A25" s="29"/>
      <c r="B25" s="30"/>
      <c r="C25" s="38" t="s">
        <v>13</v>
      </c>
      <c r="D25" s="17" t="s">
        <v>108</v>
      </c>
      <c r="E25" s="18">
        <v>20000</v>
      </c>
    </row>
    <row r="26" spans="1:5" s="13" customFormat="1" ht="13.5">
      <c r="A26" s="8" t="s">
        <v>14</v>
      </c>
      <c r="B26" s="32"/>
      <c r="C26" s="33"/>
      <c r="D26" s="24" t="s">
        <v>71</v>
      </c>
      <c r="E26" s="25">
        <v>76960</v>
      </c>
    </row>
    <row r="27" spans="1:5" ht="13.5">
      <c r="A27" s="34"/>
      <c r="B27" s="35" t="s">
        <v>15</v>
      </c>
      <c r="C27" s="36"/>
      <c r="D27" s="17" t="s">
        <v>82</v>
      </c>
      <c r="E27" s="18">
        <v>46960</v>
      </c>
    </row>
    <row r="28" spans="1:5" ht="24" customHeight="1">
      <c r="A28" s="29"/>
      <c r="B28" s="30"/>
      <c r="C28" s="31" t="s">
        <v>16</v>
      </c>
      <c r="D28" s="17" t="s">
        <v>109</v>
      </c>
      <c r="E28" s="18">
        <v>46960</v>
      </c>
    </row>
    <row r="29" spans="1:5" ht="13.5" customHeight="1">
      <c r="A29" s="29"/>
      <c r="B29" s="35" t="s">
        <v>17</v>
      </c>
      <c r="C29" s="36"/>
      <c r="D29" s="17" t="s">
        <v>83</v>
      </c>
      <c r="E29" s="18">
        <v>30000</v>
      </c>
    </row>
    <row r="30" spans="1:5" ht="13.5">
      <c r="A30" s="29"/>
      <c r="B30" s="30"/>
      <c r="C30" s="31" t="s">
        <v>6</v>
      </c>
      <c r="D30" s="17" t="s">
        <v>102</v>
      </c>
      <c r="E30" s="18">
        <v>30000</v>
      </c>
    </row>
    <row r="31" spans="1:5" s="13" customFormat="1" ht="27" customHeight="1">
      <c r="A31" s="8" t="s">
        <v>18</v>
      </c>
      <c r="B31" s="32"/>
      <c r="C31" s="33"/>
      <c r="D31" s="24" t="s">
        <v>72</v>
      </c>
      <c r="E31" s="25">
        <v>562</v>
      </c>
    </row>
    <row r="32" spans="1:5" ht="18" customHeight="1">
      <c r="A32" s="34"/>
      <c r="B32" s="35" t="s">
        <v>19</v>
      </c>
      <c r="C32" s="36"/>
      <c r="D32" s="17" t="s">
        <v>84</v>
      </c>
      <c r="E32" s="18">
        <v>562</v>
      </c>
    </row>
    <row r="33" spans="1:5" ht="27" customHeight="1">
      <c r="A33" s="29"/>
      <c r="B33" s="30"/>
      <c r="C33" s="31" t="s">
        <v>16</v>
      </c>
      <c r="D33" s="17" t="s">
        <v>109</v>
      </c>
      <c r="E33" s="18">
        <v>562</v>
      </c>
    </row>
    <row r="34" spans="1:5" s="13" customFormat="1" ht="30" customHeight="1">
      <c r="A34" s="8" t="s">
        <v>20</v>
      </c>
      <c r="B34" s="32"/>
      <c r="C34" s="33"/>
      <c r="D34" s="24" t="s">
        <v>74</v>
      </c>
      <c r="E34" s="25">
        <f>SUM(E35+E38+E45+E55+E58+E60)</f>
        <v>1617657</v>
      </c>
    </row>
    <row r="35" spans="1:5" ht="13.5" customHeight="1">
      <c r="A35" s="34"/>
      <c r="B35" s="35" t="s">
        <v>21</v>
      </c>
      <c r="C35" s="36"/>
      <c r="D35" s="17" t="s">
        <v>85</v>
      </c>
      <c r="E35" s="18">
        <f>SUM(E36:E37)</f>
        <v>10500</v>
      </c>
    </row>
    <row r="36" spans="1:5" ht="27.75" customHeight="1">
      <c r="A36" s="29"/>
      <c r="B36" s="30"/>
      <c r="C36" s="37" t="s">
        <v>22</v>
      </c>
      <c r="D36" s="17" t="s">
        <v>110</v>
      </c>
      <c r="E36" s="18">
        <v>10000</v>
      </c>
    </row>
    <row r="37" spans="1:5" ht="15" customHeight="1">
      <c r="A37" s="29"/>
      <c r="B37" s="30"/>
      <c r="C37" s="31" t="s">
        <v>23</v>
      </c>
      <c r="D37" s="17" t="s">
        <v>111</v>
      </c>
      <c r="E37" s="18">
        <v>500</v>
      </c>
    </row>
    <row r="38" spans="1:5" ht="27" customHeight="1">
      <c r="A38" s="29"/>
      <c r="B38" s="35" t="s">
        <v>24</v>
      </c>
      <c r="C38" s="36"/>
      <c r="D38" s="17" t="s">
        <v>86</v>
      </c>
      <c r="E38" s="18">
        <f>SUM(E39:E44)</f>
        <v>629300</v>
      </c>
    </row>
    <row r="39" spans="1:5" ht="13.5">
      <c r="A39" s="29"/>
      <c r="B39" s="30"/>
      <c r="C39" s="37" t="s">
        <v>25</v>
      </c>
      <c r="D39" s="17" t="s">
        <v>112</v>
      </c>
      <c r="E39" s="18">
        <v>500000</v>
      </c>
    </row>
    <row r="40" spans="1:5" ht="13.5">
      <c r="A40" s="29"/>
      <c r="B40" s="30"/>
      <c r="C40" s="37" t="s">
        <v>26</v>
      </c>
      <c r="D40" s="17" t="s">
        <v>113</v>
      </c>
      <c r="E40" s="18">
        <v>100000</v>
      </c>
    </row>
    <row r="41" spans="1:5" ht="13.5">
      <c r="A41" s="29"/>
      <c r="B41" s="30"/>
      <c r="C41" s="37" t="s">
        <v>27</v>
      </c>
      <c r="D41" s="17" t="s">
        <v>114</v>
      </c>
      <c r="E41" s="18">
        <v>24000</v>
      </c>
    </row>
    <row r="42" spans="1:5" ht="13.5">
      <c r="A42" s="29"/>
      <c r="B42" s="30"/>
      <c r="C42" s="37" t="s">
        <v>28</v>
      </c>
      <c r="D42" s="17" t="s">
        <v>115</v>
      </c>
      <c r="E42" s="18">
        <v>2000</v>
      </c>
    </row>
    <row r="43" spans="1:5" ht="13.5">
      <c r="A43" s="29"/>
      <c r="B43" s="30"/>
      <c r="C43" s="37" t="s">
        <v>29</v>
      </c>
      <c r="D43" s="17" t="s">
        <v>116</v>
      </c>
      <c r="E43" s="18">
        <v>2500</v>
      </c>
    </row>
    <row r="44" spans="1:5" ht="17.25" customHeight="1">
      <c r="A44" s="29"/>
      <c r="B44" s="30"/>
      <c r="C44" s="31" t="s">
        <v>23</v>
      </c>
      <c r="D44" s="17" t="s">
        <v>111</v>
      </c>
      <c r="E44" s="18">
        <v>800</v>
      </c>
    </row>
    <row r="45" spans="1:5" ht="27" customHeight="1">
      <c r="A45" s="29"/>
      <c r="B45" s="35" t="s">
        <v>30</v>
      </c>
      <c r="C45" s="36"/>
      <c r="D45" s="17" t="s">
        <v>87</v>
      </c>
      <c r="E45" s="18">
        <f>SUM(E46:E54)</f>
        <v>470000</v>
      </c>
    </row>
    <row r="46" spans="1:5" ht="13.5">
      <c r="A46" s="29"/>
      <c r="B46" s="30"/>
      <c r="C46" s="37" t="s">
        <v>25</v>
      </c>
      <c r="D46" s="17" t="s">
        <v>112</v>
      </c>
      <c r="E46" s="18">
        <v>300000</v>
      </c>
    </row>
    <row r="47" spans="1:5" ht="13.5">
      <c r="A47" s="29"/>
      <c r="B47" s="30"/>
      <c r="C47" s="37" t="s">
        <v>26</v>
      </c>
      <c r="D47" s="17" t="s">
        <v>113</v>
      </c>
      <c r="E47" s="18">
        <v>120000</v>
      </c>
    </row>
    <row r="48" spans="1:5" ht="13.5">
      <c r="A48" s="29"/>
      <c r="B48" s="30"/>
      <c r="C48" s="37" t="s">
        <v>28</v>
      </c>
      <c r="D48" s="17" t="s">
        <v>115</v>
      </c>
      <c r="E48" s="18">
        <v>2000</v>
      </c>
    </row>
    <row r="49" spans="1:5" ht="13.5">
      <c r="A49" s="29"/>
      <c r="B49" s="30"/>
      <c r="C49" s="37" t="s">
        <v>31</v>
      </c>
      <c r="D49" s="17" t="s">
        <v>117</v>
      </c>
      <c r="E49" s="18">
        <v>1000</v>
      </c>
    </row>
    <row r="50" spans="1:5" ht="13.5">
      <c r="A50" s="29"/>
      <c r="B50" s="30"/>
      <c r="C50" s="37" t="s">
        <v>32</v>
      </c>
      <c r="D50" s="17" t="s">
        <v>118</v>
      </c>
      <c r="E50" s="18">
        <v>4000</v>
      </c>
    </row>
    <row r="51" spans="1:5" ht="13.5">
      <c r="A51" s="29"/>
      <c r="B51" s="30"/>
      <c r="C51" s="37" t="s">
        <v>33</v>
      </c>
      <c r="D51" s="17" t="s">
        <v>119</v>
      </c>
      <c r="E51" s="18">
        <v>8000</v>
      </c>
    </row>
    <row r="52" spans="1:5" ht="13.5">
      <c r="A52" s="29"/>
      <c r="B52" s="30"/>
      <c r="C52" s="37" t="s">
        <v>34</v>
      </c>
      <c r="D52" s="17" t="s">
        <v>120</v>
      </c>
      <c r="E52" s="18">
        <v>4000</v>
      </c>
    </row>
    <row r="53" spans="1:5" ht="13.5">
      <c r="A53" s="29"/>
      <c r="B53" s="30"/>
      <c r="C53" s="37" t="s">
        <v>29</v>
      </c>
      <c r="D53" s="17" t="s">
        <v>116</v>
      </c>
      <c r="E53" s="18">
        <v>25000</v>
      </c>
    </row>
    <row r="54" spans="1:5" ht="18.75" customHeight="1">
      <c r="A54" s="29"/>
      <c r="B54" s="30"/>
      <c r="C54" s="31" t="s">
        <v>23</v>
      </c>
      <c r="D54" s="17" t="s">
        <v>111</v>
      </c>
      <c r="E54" s="18">
        <v>6000</v>
      </c>
    </row>
    <row r="55" spans="1:5" ht="13.5">
      <c r="A55" s="29"/>
      <c r="B55" s="35" t="s">
        <v>35</v>
      </c>
      <c r="C55" s="36"/>
      <c r="D55" s="17" t="s">
        <v>88</v>
      </c>
      <c r="E55" s="18">
        <f>SUM(E56:E57)</f>
        <v>10200</v>
      </c>
    </row>
    <row r="56" spans="1:5" ht="13.5">
      <c r="A56" s="29"/>
      <c r="B56" s="30"/>
      <c r="C56" s="39" t="s">
        <v>36</v>
      </c>
      <c r="D56" s="17" t="s">
        <v>88</v>
      </c>
      <c r="E56" s="18">
        <v>10000</v>
      </c>
    </row>
    <row r="57" spans="1:5" ht="15.75" customHeight="1">
      <c r="A57" s="29"/>
      <c r="B57" s="30"/>
      <c r="C57" s="31" t="s">
        <v>23</v>
      </c>
      <c r="D57" s="17" t="s">
        <v>111</v>
      </c>
      <c r="E57" s="18">
        <v>200</v>
      </c>
    </row>
    <row r="58" spans="1:5" ht="13.5">
      <c r="A58" s="29"/>
      <c r="B58" s="35" t="s">
        <v>37</v>
      </c>
      <c r="C58" s="36"/>
      <c r="D58" s="17" t="s">
        <v>89</v>
      </c>
      <c r="E58" s="18">
        <v>18000</v>
      </c>
    </row>
    <row r="59" spans="1:5" ht="13.5">
      <c r="A59" s="29"/>
      <c r="B59" s="30"/>
      <c r="C59" s="38" t="s">
        <v>38</v>
      </c>
      <c r="D59" s="17" t="s">
        <v>121</v>
      </c>
      <c r="E59" s="18">
        <v>18000</v>
      </c>
    </row>
    <row r="60" spans="1:5" ht="16.5" customHeight="1">
      <c r="A60" s="26"/>
      <c r="B60" s="27">
        <v>75621</v>
      </c>
      <c r="C60" s="16"/>
      <c r="D60" s="17" t="s">
        <v>90</v>
      </c>
      <c r="E60" s="18">
        <f>SUM(E61:E62)</f>
        <v>479657</v>
      </c>
    </row>
    <row r="61" spans="1:5" ht="13.5">
      <c r="A61" s="29"/>
      <c r="B61" s="30"/>
      <c r="C61" s="39" t="s">
        <v>39</v>
      </c>
      <c r="D61" s="17" t="s">
        <v>122</v>
      </c>
      <c r="E61" s="18">
        <v>476657</v>
      </c>
    </row>
    <row r="62" spans="1:5" ht="13.5">
      <c r="A62" s="29"/>
      <c r="B62" s="30"/>
      <c r="C62" s="31" t="s">
        <v>40</v>
      </c>
      <c r="D62" s="17" t="s">
        <v>123</v>
      </c>
      <c r="E62" s="18">
        <v>3000</v>
      </c>
    </row>
    <row r="63" spans="1:5" ht="13.5">
      <c r="A63" s="8" t="s">
        <v>41</v>
      </c>
      <c r="B63" s="32"/>
      <c r="C63" s="33"/>
      <c r="D63" s="24" t="s">
        <v>75</v>
      </c>
      <c r="E63" s="25">
        <f>SUM(E64+E66+E68)</f>
        <v>2900962</v>
      </c>
    </row>
    <row r="64" spans="1:5" ht="15.75" customHeight="1">
      <c r="A64" s="34"/>
      <c r="B64" s="35" t="s">
        <v>42</v>
      </c>
      <c r="C64" s="36"/>
      <c r="D64" s="17" t="s">
        <v>91</v>
      </c>
      <c r="E64" s="18">
        <v>2207794</v>
      </c>
    </row>
    <row r="65" spans="1:5" ht="13.5">
      <c r="A65" s="29"/>
      <c r="B65" s="30"/>
      <c r="C65" s="37" t="s">
        <v>43</v>
      </c>
      <c r="D65" s="17" t="s">
        <v>146</v>
      </c>
      <c r="E65" s="18">
        <v>2207794</v>
      </c>
    </row>
    <row r="66" spans="1:5" ht="13.5" customHeight="1">
      <c r="A66" s="29"/>
      <c r="B66" s="35" t="s">
        <v>44</v>
      </c>
      <c r="C66" s="36"/>
      <c r="D66" s="17" t="s">
        <v>92</v>
      </c>
      <c r="E66" s="18">
        <v>580352</v>
      </c>
    </row>
    <row r="67" spans="1:5" ht="13.5">
      <c r="A67" s="29"/>
      <c r="B67" s="30"/>
      <c r="C67" s="37" t="s">
        <v>43</v>
      </c>
      <c r="D67" s="17" t="s">
        <v>146</v>
      </c>
      <c r="E67" s="18">
        <v>580352</v>
      </c>
    </row>
    <row r="68" spans="1:5" ht="13.5" customHeight="1">
      <c r="A68" s="29"/>
      <c r="B68" s="35" t="s">
        <v>45</v>
      </c>
      <c r="C68" s="36"/>
      <c r="D68" s="17" t="s">
        <v>93</v>
      </c>
      <c r="E68" s="18">
        <v>112816</v>
      </c>
    </row>
    <row r="69" spans="1:5" ht="13.5">
      <c r="A69" s="40"/>
      <c r="B69" s="30"/>
      <c r="C69" s="31" t="s">
        <v>43</v>
      </c>
      <c r="D69" s="17" t="s">
        <v>146</v>
      </c>
      <c r="E69" s="18">
        <v>112816</v>
      </c>
    </row>
    <row r="70" spans="1:5" ht="13.5">
      <c r="A70" s="8" t="s">
        <v>46</v>
      </c>
      <c r="B70" s="32"/>
      <c r="C70" s="33"/>
      <c r="D70" s="24" t="s">
        <v>76</v>
      </c>
      <c r="E70" s="25">
        <v>69779</v>
      </c>
    </row>
    <row r="71" spans="1:5" ht="15" customHeight="1">
      <c r="A71" s="29"/>
      <c r="B71" s="15" t="s">
        <v>47</v>
      </c>
      <c r="C71" s="36"/>
      <c r="D71" s="17" t="s">
        <v>94</v>
      </c>
      <c r="E71" s="18">
        <v>20000</v>
      </c>
    </row>
    <row r="72" spans="1:5" ht="13.5">
      <c r="A72" s="29"/>
      <c r="B72" s="37"/>
      <c r="C72" s="37" t="s">
        <v>13</v>
      </c>
      <c r="D72" s="17" t="s">
        <v>108</v>
      </c>
      <c r="E72" s="18">
        <v>20000</v>
      </c>
    </row>
    <row r="73" spans="1:5" ht="13.5">
      <c r="A73" s="29"/>
      <c r="B73" s="30" t="s">
        <v>144</v>
      </c>
      <c r="C73" s="41"/>
      <c r="D73" s="17" t="s">
        <v>145</v>
      </c>
      <c r="E73" s="18">
        <v>43752</v>
      </c>
    </row>
    <row r="74" spans="1:5" ht="27">
      <c r="A74" s="29"/>
      <c r="B74" s="37"/>
      <c r="C74" s="37" t="s">
        <v>49</v>
      </c>
      <c r="D74" s="17" t="s">
        <v>143</v>
      </c>
      <c r="E74" s="18">
        <v>43752</v>
      </c>
    </row>
    <row r="75" spans="1:5" ht="13.5">
      <c r="A75" s="29"/>
      <c r="B75" s="15" t="s">
        <v>48</v>
      </c>
      <c r="C75" s="36"/>
      <c r="D75" s="17" t="s">
        <v>80</v>
      </c>
      <c r="E75" s="18">
        <v>6027</v>
      </c>
    </row>
    <row r="76" spans="1:5" ht="27" customHeight="1">
      <c r="A76" s="29"/>
      <c r="B76" s="30"/>
      <c r="C76" s="38" t="s">
        <v>49</v>
      </c>
      <c r="D76" s="17" t="s">
        <v>143</v>
      </c>
      <c r="E76" s="18">
        <v>6027</v>
      </c>
    </row>
    <row r="77" spans="1:5" ht="13.5">
      <c r="A77" s="8" t="s">
        <v>50</v>
      </c>
      <c r="B77" s="32"/>
      <c r="C77" s="33"/>
      <c r="D77" s="24" t="s">
        <v>77</v>
      </c>
      <c r="E77" s="25">
        <v>55000</v>
      </c>
    </row>
    <row r="78" spans="1:5" ht="13.5">
      <c r="A78" s="34"/>
      <c r="B78" s="35" t="s">
        <v>51</v>
      </c>
      <c r="C78" s="36"/>
      <c r="D78" s="17" t="s">
        <v>95</v>
      </c>
      <c r="E78" s="18">
        <v>55000</v>
      </c>
    </row>
    <row r="79" spans="1:5" ht="13.5">
      <c r="A79" s="29"/>
      <c r="B79" s="30"/>
      <c r="C79" s="42" t="s">
        <v>52</v>
      </c>
      <c r="D79" s="17" t="s">
        <v>125</v>
      </c>
      <c r="E79" s="18">
        <v>55000</v>
      </c>
    </row>
    <row r="80" spans="1:5" ht="13.5">
      <c r="A80" s="8" t="s">
        <v>53</v>
      </c>
      <c r="B80" s="32"/>
      <c r="C80" s="33"/>
      <c r="D80" s="11" t="s">
        <v>78</v>
      </c>
      <c r="E80" s="25">
        <f>SUM(E81+E83+E85+E87+E89+E92)</f>
        <v>564476</v>
      </c>
    </row>
    <row r="81" spans="1:5" ht="13.5">
      <c r="A81" s="34"/>
      <c r="B81" s="35" t="s">
        <v>54</v>
      </c>
      <c r="C81" s="36"/>
      <c r="D81" s="17" t="s">
        <v>132</v>
      </c>
      <c r="E81" s="18">
        <v>13920</v>
      </c>
    </row>
    <row r="82" spans="1:5" ht="25.5" customHeight="1">
      <c r="A82" s="29"/>
      <c r="B82" s="30"/>
      <c r="C82" s="37" t="s">
        <v>16</v>
      </c>
      <c r="D82" s="17" t="s">
        <v>109</v>
      </c>
      <c r="E82" s="18">
        <v>13920</v>
      </c>
    </row>
    <row r="83" spans="1:5" ht="15" customHeight="1">
      <c r="A83" s="29"/>
      <c r="B83" s="35" t="s">
        <v>55</v>
      </c>
      <c r="C83" s="36"/>
      <c r="D83" s="17" t="s">
        <v>96</v>
      </c>
      <c r="E83" s="18">
        <v>365300</v>
      </c>
    </row>
    <row r="84" spans="1:5" ht="27" customHeight="1">
      <c r="A84" s="29"/>
      <c r="B84" s="30"/>
      <c r="C84" s="37" t="s">
        <v>16</v>
      </c>
      <c r="D84" s="17" t="s">
        <v>109</v>
      </c>
      <c r="E84" s="18">
        <v>365300</v>
      </c>
    </row>
    <row r="85" spans="1:5" ht="13.5">
      <c r="A85" s="29"/>
      <c r="B85" s="35" t="s">
        <v>56</v>
      </c>
      <c r="C85" s="36"/>
      <c r="D85" s="17" t="s">
        <v>97</v>
      </c>
      <c r="E85" s="18">
        <v>70000</v>
      </c>
    </row>
    <row r="86" spans="1:5" ht="24" customHeight="1">
      <c r="A86" s="29"/>
      <c r="B86" s="30"/>
      <c r="C86" s="31" t="s">
        <v>49</v>
      </c>
      <c r="D86" s="17" t="s">
        <v>124</v>
      </c>
      <c r="E86" s="18">
        <v>70000</v>
      </c>
    </row>
    <row r="87" spans="1:5" ht="13.5" customHeight="1">
      <c r="A87" s="29"/>
      <c r="B87" s="35" t="s">
        <v>57</v>
      </c>
      <c r="C87" s="36"/>
      <c r="D87" s="17" t="s">
        <v>98</v>
      </c>
      <c r="E87" s="18">
        <v>45846</v>
      </c>
    </row>
    <row r="88" spans="1:5" ht="24.75" customHeight="1">
      <c r="A88" s="29"/>
      <c r="B88" s="30"/>
      <c r="C88" s="38" t="s">
        <v>16</v>
      </c>
      <c r="D88" s="17" t="s">
        <v>131</v>
      </c>
      <c r="E88" s="18">
        <v>45846</v>
      </c>
    </row>
    <row r="89" spans="1:5" ht="13.5">
      <c r="A89" s="29"/>
      <c r="B89" s="35" t="s">
        <v>58</v>
      </c>
      <c r="C89" s="36"/>
      <c r="D89" s="17" t="s">
        <v>99</v>
      </c>
      <c r="E89" s="18">
        <v>59410</v>
      </c>
    </row>
    <row r="90" spans="1:5" ht="13.5">
      <c r="A90" s="29"/>
      <c r="B90" s="30"/>
      <c r="C90" s="39" t="s">
        <v>6</v>
      </c>
      <c r="D90" s="17" t="s">
        <v>102</v>
      </c>
      <c r="E90" s="18">
        <v>300</v>
      </c>
    </row>
    <row r="91" spans="1:5" ht="27" customHeight="1">
      <c r="A91" s="29"/>
      <c r="B91" s="30"/>
      <c r="C91" s="31" t="s">
        <v>16</v>
      </c>
      <c r="D91" s="17" t="s">
        <v>131</v>
      </c>
      <c r="E91" s="18">
        <v>59110</v>
      </c>
    </row>
    <row r="92" spans="1:5" ht="13.5">
      <c r="A92" s="29"/>
      <c r="B92" s="35" t="s">
        <v>59</v>
      </c>
      <c r="C92" s="36"/>
      <c r="D92" s="17" t="s">
        <v>80</v>
      </c>
      <c r="E92" s="18">
        <v>10000</v>
      </c>
    </row>
    <row r="93" spans="1:5" ht="27" customHeight="1">
      <c r="A93" s="29"/>
      <c r="B93" s="30"/>
      <c r="C93" s="38" t="s">
        <v>49</v>
      </c>
      <c r="D93" s="17" t="s">
        <v>130</v>
      </c>
      <c r="E93" s="18">
        <v>10000</v>
      </c>
    </row>
    <row r="94" spans="1:5" ht="13.5">
      <c r="A94" s="8" t="s">
        <v>60</v>
      </c>
      <c r="B94" s="32"/>
      <c r="C94" s="33"/>
      <c r="D94" s="24" t="s">
        <v>79</v>
      </c>
      <c r="E94" s="25">
        <f>SUM(E95+E97)</f>
        <v>39701</v>
      </c>
    </row>
    <row r="95" spans="1:5" ht="13.5">
      <c r="A95" s="34"/>
      <c r="B95" s="35" t="s">
        <v>61</v>
      </c>
      <c r="C95" s="36"/>
      <c r="D95" s="17" t="s">
        <v>100</v>
      </c>
      <c r="E95" s="18">
        <v>38538</v>
      </c>
    </row>
    <row r="96" spans="1:5" ht="13.5">
      <c r="A96" s="29"/>
      <c r="B96" s="30"/>
      <c r="C96" s="37" t="s">
        <v>13</v>
      </c>
      <c r="D96" s="17" t="s">
        <v>108</v>
      </c>
      <c r="E96" s="18">
        <v>38538</v>
      </c>
    </row>
    <row r="97" spans="1:5" ht="13.5">
      <c r="A97" s="29"/>
      <c r="B97" s="35" t="s">
        <v>62</v>
      </c>
      <c r="C97" s="36"/>
      <c r="D97" s="17" t="s">
        <v>80</v>
      </c>
      <c r="E97" s="18">
        <v>1163</v>
      </c>
    </row>
    <row r="98" spans="1:5" ht="27" customHeight="1">
      <c r="A98" s="40"/>
      <c r="B98" s="30"/>
      <c r="C98" s="37" t="s">
        <v>49</v>
      </c>
      <c r="D98" s="17" t="s">
        <v>130</v>
      </c>
      <c r="E98" s="18">
        <v>1163</v>
      </c>
    </row>
    <row r="99" spans="1:5" ht="13.5">
      <c r="A99" s="8" t="s">
        <v>67</v>
      </c>
      <c r="B99" s="32"/>
      <c r="C99" s="33"/>
      <c r="D99" s="24" t="s">
        <v>140</v>
      </c>
      <c r="E99" s="25">
        <f>SUM(E100+E103)</f>
        <v>2524847</v>
      </c>
    </row>
    <row r="100" spans="1:5" ht="13.5">
      <c r="A100" s="34"/>
      <c r="B100" s="35" t="s">
        <v>63</v>
      </c>
      <c r="C100" s="36"/>
      <c r="D100" s="17" t="s">
        <v>101</v>
      </c>
      <c r="E100" s="18">
        <v>93767</v>
      </c>
    </row>
    <row r="101" spans="1:5" ht="29.25" customHeight="1">
      <c r="A101" s="29"/>
      <c r="B101" s="30"/>
      <c r="C101" s="37" t="s">
        <v>16</v>
      </c>
      <c r="D101" s="17" t="s">
        <v>131</v>
      </c>
      <c r="E101" s="18">
        <v>47767</v>
      </c>
    </row>
    <row r="102" spans="1:5" ht="40.5" customHeight="1">
      <c r="A102" s="29"/>
      <c r="B102" s="37"/>
      <c r="C102" s="36" t="s">
        <v>141</v>
      </c>
      <c r="D102" s="17" t="s">
        <v>142</v>
      </c>
      <c r="E102" s="18">
        <v>46000</v>
      </c>
    </row>
    <row r="103" spans="1:5" ht="13.5">
      <c r="A103" s="29"/>
      <c r="B103" s="15" t="s">
        <v>64</v>
      </c>
      <c r="C103" s="36"/>
      <c r="D103" s="17" t="s">
        <v>80</v>
      </c>
      <c r="E103" s="18">
        <f>SUM(E104:E105)</f>
        <v>2431080</v>
      </c>
    </row>
    <row r="104" spans="1:5" ht="26.25" customHeight="1">
      <c r="A104" s="29"/>
      <c r="B104" s="30"/>
      <c r="C104" s="37" t="s">
        <v>65</v>
      </c>
      <c r="D104" s="17" t="s">
        <v>126</v>
      </c>
      <c r="E104" s="18">
        <v>15200</v>
      </c>
    </row>
    <row r="105" spans="1:5" ht="27" customHeight="1" thickBot="1">
      <c r="A105" s="43"/>
      <c r="B105" s="44"/>
      <c r="C105" s="45" t="s">
        <v>66</v>
      </c>
      <c r="D105" s="46" t="s">
        <v>128</v>
      </c>
      <c r="E105" s="47">
        <v>2415880</v>
      </c>
    </row>
    <row r="106" spans="1:5" ht="13.5">
      <c r="A106" s="48"/>
      <c r="B106" s="48"/>
      <c r="C106" s="48"/>
      <c r="D106" s="49" t="s">
        <v>134</v>
      </c>
      <c r="E106" s="50"/>
    </row>
    <row r="107" spans="1:5" ht="13.5">
      <c r="A107" s="48"/>
      <c r="B107" s="48"/>
      <c r="C107" s="48"/>
      <c r="D107" s="51" t="s">
        <v>135</v>
      </c>
      <c r="E107" s="52" t="s">
        <v>154</v>
      </c>
    </row>
    <row r="108" spans="1:5" ht="13.5">
      <c r="A108" s="48"/>
      <c r="B108" s="48"/>
      <c r="C108" s="48"/>
      <c r="D108" s="53" t="s">
        <v>136</v>
      </c>
      <c r="E108" s="54" t="s">
        <v>151</v>
      </c>
    </row>
    <row r="109" spans="1:5" ht="13.5">
      <c r="A109" s="48"/>
      <c r="B109" s="48"/>
      <c r="C109" s="48"/>
      <c r="D109" s="53" t="s">
        <v>137</v>
      </c>
      <c r="E109" s="54" t="s">
        <v>152</v>
      </c>
    </row>
    <row r="110" spans="1:5" ht="13.5">
      <c r="A110" s="48"/>
      <c r="B110" s="48"/>
      <c r="C110" s="48"/>
      <c r="D110" s="55" t="s">
        <v>138</v>
      </c>
      <c r="E110" s="54">
        <v>0</v>
      </c>
    </row>
    <row r="111" spans="1:5" ht="14.25" thickBot="1">
      <c r="A111" s="48"/>
      <c r="B111" s="48"/>
      <c r="C111" s="48"/>
      <c r="D111" s="56" t="s">
        <v>139</v>
      </c>
      <c r="E111" s="57" t="s">
        <v>153</v>
      </c>
    </row>
    <row r="112" spans="1:3" ht="12.75">
      <c r="A112" s="48"/>
      <c r="B112" s="48"/>
      <c r="C112" s="48"/>
    </row>
    <row r="113" spans="1:3" ht="12.75">
      <c r="A113" s="48"/>
      <c r="B113" s="48"/>
      <c r="C113" s="48"/>
    </row>
    <row r="114" spans="1:3" ht="12.75">
      <c r="A114" s="48"/>
      <c r="B114" s="48"/>
      <c r="C114" s="48"/>
    </row>
    <row r="115" spans="1:3" ht="12.75">
      <c r="A115" s="48"/>
      <c r="B115" s="48"/>
      <c r="C115" s="48"/>
    </row>
    <row r="116" spans="1:3" ht="12.75">
      <c r="A116" s="48"/>
      <c r="B116" s="48"/>
      <c r="C116" s="48"/>
    </row>
    <row r="117" spans="1:3" ht="12.75">
      <c r="A117" s="48"/>
      <c r="B117" s="48"/>
      <c r="C117" s="48"/>
    </row>
    <row r="118" spans="1:3" ht="12.75">
      <c r="A118" s="48"/>
      <c r="B118" s="48"/>
      <c r="C118" s="48"/>
    </row>
    <row r="119" spans="1:3" ht="12.75">
      <c r="A119" s="48"/>
      <c r="B119" s="48"/>
      <c r="C119" s="48"/>
    </row>
    <row r="120" spans="1:3" ht="12.75">
      <c r="A120" s="48"/>
      <c r="B120" s="48"/>
      <c r="C120" s="48"/>
    </row>
    <row r="121" spans="1:3" ht="12.75">
      <c r="A121" s="48"/>
      <c r="B121" s="48"/>
      <c r="C121" s="48"/>
    </row>
    <row r="122" spans="1:3" ht="12.75">
      <c r="A122" s="48"/>
      <c r="B122" s="48"/>
      <c r="C122" s="48"/>
    </row>
    <row r="123" spans="1:3" ht="12.75">
      <c r="A123" s="48"/>
      <c r="B123" s="48"/>
      <c r="C123" s="48"/>
    </row>
    <row r="124" spans="1:3" ht="12.75">
      <c r="A124" s="48"/>
      <c r="B124" s="48"/>
      <c r="C124" s="48"/>
    </row>
    <row r="125" spans="1:3" ht="12.75">
      <c r="A125" s="48"/>
      <c r="B125" s="48"/>
      <c r="C125" s="48"/>
    </row>
    <row r="126" spans="1:3" ht="12.75">
      <c r="A126" s="48"/>
      <c r="B126" s="48"/>
      <c r="C126" s="48"/>
    </row>
    <row r="127" spans="1:3" ht="12.75">
      <c r="A127" s="48"/>
      <c r="B127" s="48"/>
      <c r="C127" s="48"/>
    </row>
    <row r="128" spans="1:3" ht="12.75">
      <c r="A128" s="48"/>
      <c r="B128" s="48"/>
      <c r="C128" s="48"/>
    </row>
    <row r="129" spans="1:3" ht="12.75">
      <c r="A129" s="48"/>
      <c r="B129" s="48"/>
      <c r="C129" s="48"/>
    </row>
  </sheetData>
  <mergeCells count="4">
    <mergeCell ref="A8:D8"/>
    <mergeCell ref="D1:E1"/>
    <mergeCell ref="D2:E2"/>
    <mergeCell ref="D3:E3"/>
  </mergeCells>
  <printOptions/>
  <pageMargins left="0.3937007874015748" right="0.3937007874015748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2003-04-22T09:11:53Z</cp:lastPrinted>
  <dcterms:created xsi:type="dcterms:W3CDTF">2002-11-06T21:07:35Z</dcterms:created>
  <dcterms:modified xsi:type="dcterms:W3CDTF">2003-04-22T09:11:55Z</dcterms:modified>
  <cp:category/>
  <cp:version/>
  <cp:contentType/>
  <cp:contentStatus/>
</cp:coreProperties>
</file>