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ydatki" sheetId="1" r:id="rId1"/>
    <sheet name="docho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<sst xmlns="http://schemas.openxmlformats.org/spreadsheetml/2006/main" count="83" uniqueCount="43">
  <si>
    <t>Rady Miejskiej we Fromborku</t>
  </si>
  <si>
    <t>Zmiany w planie wydatków na realizację zadań bieżących z zakresu administracji rządowej oraz innych zadań zleconych gminie ustawami na 2009 rok</t>
  </si>
  <si>
    <t>Dz.</t>
  </si>
  <si>
    <t>Roz.</t>
  </si>
  <si>
    <t>§</t>
  </si>
  <si>
    <t>Nazwa klasyfikacji budżetowej</t>
  </si>
  <si>
    <t>Budżet przed zmianą</t>
  </si>
  <si>
    <t>Zmniejszenia</t>
  </si>
  <si>
    <t>Zwiększenia</t>
  </si>
  <si>
    <t xml:space="preserve">Budżet na dzień 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</si>
  <si>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</si>
  <si>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</si>
  <si>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</si>
  <si>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</si>
  <si>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</si>
  <si>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</si>
  <si>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Urzędy naczelnych organów władzy państwowej, kontroli i ochrony prawa oraz sądownictwa</t>
  </si>
  <si>
    <t>Urzędy naczelnych organów władzy państwowej, kontroli i ochrony prawa</t>
  </si>
  <si>
    <t>Zakup materiałów i wyposażenia</t>
  </si>
  <si>
    <t>Zakup usług pozostałych</t>
  </si>
  <si>
    <t>Bezpieczeństwo publiczne i ochrona przeciwpożarowa</t>
  </si>
  <si>
    <t>Obrona cywilna</t>
  </si>
  <si>
    <t>Pomoc społeczna</t>
  </si>
  <si>
    <t>Świadczenia rodzinne oraz składki na ubezpieczenia emerytalne i rentowe z ubezpieczenia społecznego</t>
  </si>
  <si>
    <t>Świadczenia społeczne</t>
  </si>
  <si>
    <t>Dodatkowe wynagrodzenia roczne</t>
  </si>
  <si>
    <t>Zakup usług dostępu do Internetu</t>
  </si>
  <si>
    <t xml:space="preserve">Opłaty z tytułu zakupu usług telekomunikacyjnych telefonii stacjonarnej 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</si>
  <si>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</si>
  <si>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</si>
  <si>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</si>
  <si>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</si>
  <si>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</si>
  <si>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Składki na ubezpieczenie zdrowotne opłacane za osoby pobierające niektóre świadczenia z pomocy społecznej oraz niektóre świadczenia rodzinne</t>
  </si>
  <si>
    <t>Składki na ubezpieczenie zdrowotne</t>
  </si>
  <si>
    <t>Zasiłki i pomoc w naturze oraz składki na ubezpieczenia społeczne</t>
  </si>
  <si>
    <t>Zakup energii</t>
  </si>
  <si>
    <t>Zmiany w planie dotacji na realizację zadań bieżących z zakresu administracji rządowej oraz innych zadań zleconych gminie ustawami na 2009 rok</t>
  </si>
  <si>
    <t>Załącznik Nr 3 do Uchwały</t>
  </si>
  <si>
    <t>26.02.2009 r.</t>
  </si>
  <si>
    <t>Załącznik Nr 4 do Uchwały</t>
  </si>
  <si>
    <t>Dotacje celowe otrzymane z budżetu państwa na realizację zadań bieżących z zakresu administracji rządowej oraz innych zadań zleconych gminie ustawami</t>
  </si>
  <si>
    <t>Nr XXVIII/178/09 z dnia 26.02.2009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</si>
</sst>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sz val="9"/>
      <name val="Arial CE"/>
      <family val="0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indent="1"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left" wrapText="1"/>
    </xf>
    <xf numFmtId="3" fontId="3" fillId="2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7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3.625" style="0" customWidth="1"/>
    <col min="2" max="3" width="4.625" style="0" customWidth="1"/>
    <col min="4" max="4" width="9.125" style="0" hidden="1" customWidth="1"/>
    <col min="5" max="5" width="27.25390625" style="0" customWidth="1"/>
    <col min="6" max="6" width="10.375" style="0" customWidth="1"/>
    <col min="7" max="7" width="12.375" style="0" customWidth="1"/>
    <col min="8" max="8" width="10.875" style="0" customWidth="1"/>
    <col min="9" max="9" width="13.125" style="0" customWidth="1"/>
  </cols>
  <sheetData>
    <row r="1" spans="1:9" ht="15.75">
      <c r="A1" s="1"/>
      <c r="H1" s="17" t="s">
        <v>40</v>
      </c>
      <c r="I1" s="17"/>
    </row>
    <row r="2" spans="1:9" ht="15.75">
      <c r="A2" s="1"/>
      <c r="H2" s="17" t="s">
        <v>0</v>
      </c>
      <c r="I2" s="17"/>
    </row>
    <row r="3" spans="1:9" ht="15.75">
      <c r="A3" s="1"/>
      <c r="H3" s="17" t="s">
        <v>42</v>
      </c>
      <c r="I3" s="17"/>
    </row>
    <row r="4" ht="15.75">
      <c r="A4" s="2"/>
    </row>
    <row r="5" ht="15.75">
      <c r="A5" s="2"/>
    </row>
    <row r="6" spans="1:9" ht="39.75" customHeight="1">
      <c r="A6" s="32" t="s">
        <v>1</v>
      </c>
      <c r="B6" s="33"/>
      <c r="C6" s="33"/>
      <c r="D6" s="33"/>
      <c r="E6" s="33"/>
      <c r="F6" s="33"/>
      <c r="G6" s="33"/>
      <c r="H6" s="33"/>
      <c r="I6" s="33"/>
    </row>
    <row r="7" ht="15.75">
      <c r="A7" s="2"/>
    </row>
    <row r="8" ht="16.5" thickBot="1">
      <c r="A8" s="2"/>
    </row>
    <row r="9" spans="1:9" ht="28.5" customHeight="1" thickTop="1">
      <c r="A9" s="19" t="s">
        <v>2</v>
      </c>
      <c r="B9" s="19" t="s">
        <v>3</v>
      </c>
      <c r="C9" s="22" t="s">
        <v>4</v>
      </c>
      <c r="D9" s="23"/>
      <c r="E9" s="19" t="s">
        <v>5</v>
      </c>
      <c r="F9" s="19" t="s">
        <v>6</v>
      </c>
      <c r="G9" s="19" t="s">
        <v>7</v>
      </c>
      <c r="H9" s="19" t="s">
        <v>8</v>
      </c>
      <c r="I9" s="3" t="s">
        <v>9</v>
      </c>
    </row>
    <row r="10" spans="1:9" ht="12.75">
      <c r="A10" s="20"/>
      <c r="B10" s="20"/>
      <c r="C10" s="24"/>
      <c r="D10" s="25"/>
      <c r="E10" s="20"/>
      <c r="F10" s="20"/>
      <c r="G10" s="20"/>
      <c r="H10" s="20"/>
      <c r="I10" s="18" t="s">
        <v>39</v>
      </c>
    </row>
    <row r="11" spans="1:9" ht="13.5" customHeight="1">
      <c r="A11" s="21">
        <v>750</v>
      </c>
      <c r="B11" s="21"/>
      <c r="C11" s="21"/>
      <c r="D11" s="21"/>
      <c r="E11" s="6" t="s">
        <v>10</v>
      </c>
      <c r="F11" s="7">
        <f>F12</f>
        <v>37907</v>
      </c>
      <c r="G11" s="7">
        <f>G12</f>
        <v>2679</v>
      </c>
      <c r="H11" s="7">
        <f>H12</f>
        <v>2772</v>
      </c>
      <c r="I11" s="7">
        <f>I12</f>
        <v>38000</v>
      </c>
    </row>
    <row r="12" spans="1:9" ht="13.5" customHeight="1">
      <c r="A12" s="27"/>
      <c r="B12" s="26">
        <v>75011</v>
      </c>
      <c r="C12" s="26"/>
      <c r="D12" s="26"/>
      <c r="E12" s="10" t="s">
        <v>11</v>
      </c>
      <c r="F12" s="11">
        <f>SUM(F13:F18)</f>
        <v>37907</v>
      </c>
      <c r="G12" s="11">
        <f>SUM(G13:G18)</f>
        <v>2679</v>
      </c>
      <c r="H12" s="11">
        <f>SUM(H13:H18)</f>
        <v>2772</v>
      </c>
      <c r="I12" s="11">
        <f>SUM(I13:I18)</f>
        <v>38000</v>
      </c>
    </row>
    <row r="13" spans="1:9" ht="24" customHeight="1">
      <c r="A13" s="28"/>
      <c r="B13" s="27"/>
      <c r="C13" s="26">
        <v>4010</v>
      </c>
      <c r="D13" s="26"/>
      <c r="E13" s="10" t="s">
        <v>12</v>
      </c>
      <c r="F13" s="11">
        <v>26381</v>
      </c>
      <c r="G13" s="12">
        <v>1679</v>
      </c>
      <c r="H13" s="12"/>
      <c r="I13" s="11">
        <f aca="true" t="shared" si="0" ref="I13:I18">F13-G13+H13</f>
        <v>24702</v>
      </c>
    </row>
    <row r="14" spans="1:9" ht="13.5" customHeight="1">
      <c r="A14" s="28"/>
      <c r="B14" s="28"/>
      <c r="C14" s="26">
        <v>4040</v>
      </c>
      <c r="D14" s="26"/>
      <c r="E14" s="10" t="s">
        <v>13</v>
      </c>
      <c r="F14" s="11">
        <v>3228</v>
      </c>
      <c r="G14" s="12"/>
      <c r="H14" s="12"/>
      <c r="I14" s="11">
        <f t="shared" si="0"/>
        <v>3228</v>
      </c>
    </row>
    <row r="15" spans="1:9" ht="24.75" customHeight="1">
      <c r="A15" s="28"/>
      <c r="B15" s="28"/>
      <c r="C15" s="26">
        <v>4110</v>
      </c>
      <c r="D15" s="26"/>
      <c r="E15" s="10" t="s">
        <v>14</v>
      </c>
      <c r="F15" s="11">
        <v>7152</v>
      </c>
      <c r="G15" s="12">
        <v>1000</v>
      </c>
      <c r="H15" s="12"/>
      <c r="I15" s="11">
        <f t="shared" si="0"/>
        <v>6152</v>
      </c>
    </row>
    <row r="16" spans="1:9" ht="13.5" customHeight="1">
      <c r="A16" s="28"/>
      <c r="B16" s="28"/>
      <c r="C16" s="26">
        <v>4120</v>
      </c>
      <c r="D16" s="26"/>
      <c r="E16" s="10" t="s">
        <v>15</v>
      </c>
      <c r="F16" s="12">
        <v>1146</v>
      </c>
      <c r="G16" s="12"/>
      <c r="H16" s="12"/>
      <c r="I16" s="11">
        <f t="shared" si="0"/>
        <v>1146</v>
      </c>
    </row>
    <row r="17" spans="1:9" ht="13.5" customHeight="1">
      <c r="A17" s="29"/>
      <c r="B17" s="29"/>
      <c r="C17" s="9">
        <v>4210</v>
      </c>
      <c r="D17" s="9"/>
      <c r="E17" s="10" t="s">
        <v>18</v>
      </c>
      <c r="F17" s="12">
        <v>0</v>
      </c>
      <c r="G17" s="12"/>
      <c r="H17" s="12">
        <v>1700</v>
      </c>
      <c r="I17" s="11">
        <f t="shared" si="0"/>
        <v>1700</v>
      </c>
    </row>
    <row r="18" spans="1:9" ht="13.5" customHeight="1">
      <c r="A18" s="30"/>
      <c r="B18" s="30"/>
      <c r="C18" s="9">
        <v>4300</v>
      </c>
      <c r="D18" s="9"/>
      <c r="E18" s="10" t="s">
        <v>19</v>
      </c>
      <c r="F18" s="12">
        <v>0</v>
      </c>
      <c r="G18" s="12"/>
      <c r="H18" s="12">
        <v>1072</v>
      </c>
      <c r="I18" s="11">
        <f t="shared" si="0"/>
        <v>1072</v>
      </c>
    </row>
    <row r="19" spans="1:9" ht="38.25" customHeight="1">
      <c r="A19" s="21">
        <v>751</v>
      </c>
      <c r="B19" s="21"/>
      <c r="C19" s="21"/>
      <c r="D19" s="21"/>
      <c r="E19" s="6" t="s">
        <v>16</v>
      </c>
      <c r="F19" s="8">
        <f>F20</f>
        <v>630</v>
      </c>
      <c r="G19" s="8">
        <f>G20</f>
        <v>0</v>
      </c>
      <c r="H19" s="8">
        <f>H20</f>
        <v>0</v>
      </c>
      <c r="I19" s="8">
        <f>I20</f>
        <v>630</v>
      </c>
    </row>
    <row r="20" spans="1:9" ht="39" customHeight="1">
      <c r="A20" s="26"/>
      <c r="B20" s="26">
        <v>75101</v>
      </c>
      <c r="C20" s="26"/>
      <c r="D20" s="26"/>
      <c r="E20" s="13" t="s">
        <v>17</v>
      </c>
      <c r="F20" s="12">
        <f>SUM(F21:F27)</f>
        <v>630</v>
      </c>
      <c r="G20" s="12">
        <f>SUM(G21:G27)</f>
        <v>0</v>
      </c>
      <c r="H20" s="12">
        <f>SUM(H21:H27)</f>
        <v>0</v>
      </c>
      <c r="I20" s="12">
        <f>SUM(I21:I27)</f>
        <v>630</v>
      </c>
    </row>
    <row r="21" spans="1:9" ht="25.5" customHeight="1">
      <c r="A21" s="26"/>
      <c r="B21" s="27"/>
      <c r="C21" s="9">
        <v>4010</v>
      </c>
      <c r="D21" s="9"/>
      <c r="E21" s="13" t="s">
        <v>12</v>
      </c>
      <c r="F21" s="12">
        <v>180</v>
      </c>
      <c r="G21" s="12"/>
      <c r="H21" s="12"/>
      <c r="I21" s="12">
        <f>F21-G21+H21</f>
        <v>180</v>
      </c>
    </row>
    <row r="22" spans="1:9" ht="25.5" customHeight="1">
      <c r="A22" s="26"/>
      <c r="B22" s="29"/>
      <c r="C22" s="9">
        <v>4110</v>
      </c>
      <c r="D22" s="9"/>
      <c r="E22" s="13" t="s">
        <v>14</v>
      </c>
      <c r="F22" s="12">
        <v>30</v>
      </c>
      <c r="G22" s="12"/>
      <c r="H22" s="12"/>
      <c r="I22" s="12">
        <f aca="true" t="shared" si="1" ref="I22:I51">F22-G22+H22</f>
        <v>30</v>
      </c>
    </row>
    <row r="23" spans="1:9" ht="13.5" customHeight="1">
      <c r="A23" s="26"/>
      <c r="B23" s="29"/>
      <c r="C23" s="9">
        <v>4120</v>
      </c>
      <c r="D23" s="9"/>
      <c r="E23" s="10" t="s">
        <v>15</v>
      </c>
      <c r="F23" s="12">
        <v>5</v>
      </c>
      <c r="G23" s="12"/>
      <c r="H23" s="12"/>
      <c r="I23" s="12">
        <f t="shared" si="1"/>
        <v>5</v>
      </c>
    </row>
    <row r="24" spans="1:9" ht="13.5" customHeight="1">
      <c r="A24" s="26"/>
      <c r="B24" s="29"/>
      <c r="C24" s="9">
        <v>4210</v>
      </c>
      <c r="D24" s="9"/>
      <c r="E24" s="10" t="s">
        <v>18</v>
      </c>
      <c r="F24" s="12">
        <v>100</v>
      </c>
      <c r="G24" s="12"/>
      <c r="H24" s="12"/>
      <c r="I24" s="12">
        <f t="shared" si="1"/>
        <v>100</v>
      </c>
    </row>
    <row r="25" spans="1:9" ht="13.5" customHeight="1">
      <c r="A25" s="26"/>
      <c r="B25" s="29"/>
      <c r="C25" s="9">
        <v>4300</v>
      </c>
      <c r="D25" s="9"/>
      <c r="E25" s="10" t="s">
        <v>19</v>
      </c>
      <c r="F25" s="12">
        <v>85</v>
      </c>
      <c r="G25" s="12"/>
      <c r="H25" s="12"/>
      <c r="I25" s="12">
        <f t="shared" si="1"/>
        <v>85</v>
      </c>
    </row>
    <row r="26" spans="1:9" ht="38.25" customHeight="1">
      <c r="A26" s="26"/>
      <c r="B26" s="29"/>
      <c r="C26" s="26">
        <v>4740</v>
      </c>
      <c r="D26" s="26"/>
      <c r="E26" s="10" t="s">
        <v>31</v>
      </c>
      <c r="F26" s="12">
        <v>80</v>
      </c>
      <c r="G26" s="12"/>
      <c r="H26" s="12"/>
      <c r="I26" s="12">
        <f t="shared" si="1"/>
        <v>80</v>
      </c>
    </row>
    <row r="27" spans="1:9" ht="37.5" customHeight="1">
      <c r="A27" s="26"/>
      <c r="B27" s="30"/>
      <c r="C27" s="26">
        <v>4750</v>
      </c>
      <c r="D27" s="26"/>
      <c r="E27" s="10" t="s">
        <v>32</v>
      </c>
      <c r="F27" s="12">
        <v>150</v>
      </c>
      <c r="G27" s="12"/>
      <c r="H27" s="12"/>
      <c r="I27" s="12">
        <f t="shared" si="1"/>
        <v>150</v>
      </c>
    </row>
    <row r="28" spans="1:9" ht="27.75" customHeight="1">
      <c r="A28" s="21">
        <v>754</v>
      </c>
      <c r="B28" s="21"/>
      <c r="C28" s="21"/>
      <c r="D28" s="21"/>
      <c r="E28" s="14" t="s">
        <v>20</v>
      </c>
      <c r="F28" s="8">
        <f>F29</f>
        <v>500</v>
      </c>
      <c r="G28" s="8">
        <f aca="true" t="shared" si="2" ref="G28:I29">G29</f>
        <v>0</v>
      </c>
      <c r="H28" s="8">
        <f t="shared" si="2"/>
        <v>0</v>
      </c>
      <c r="I28" s="8">
        <f t="shared" si="2"/>
        <v>500</v>
      </c>
    </row>
    <row r="29" spans="1:9" ht="13.5" customHeight="1">
      <c r="A29" s="26"/>
      <c r="B29" s="26">
        <v>75414</v>
      </c>
      <c r="C29" s="26"/>
      <c r="D29" s="26"/>
      <c r="E29" s="13" t="s">
        <v>21</v>
      </c>
      <c r="F29" s="12">
        <f>F30</f>
        <v>500</v>
      </c>
      <c r="G29" s="12">
        <f t="shared" si="2"/>
        <v>0</v>
      </c>
      <c r="H29" s="12">
        <f t="shared" si="2"/>
        <v>0</v>
      </c>
      <c r="I29" s="12">
        <f t="shared" si="2"/>
        <v>500</v>
      </c>
    </row>
    <row r="30" spans="1:9" ht="13.5" customHeight="1">
      <c r="A30" s="26"/>
      <c r="B30" s="9"/>
      <c r="C30" s="26">
        <v>4210</v>
      </c>
      <c r="D30" s="26"/>
      <c r="E30" s="13" t="s">
        <v>18</v>
      </c>
      <c r="F30" s="12">
        <v>500</v>
      </c>
      <c r="G30" s="12"/>
      <c r="H30" s="12"/>
      <c r="I30" s="12">
        <f t="shared" si="1"/>
        <v>500</v>
      </c>
    </row>
    <row r="31" spans="1:9" ht="13.5" customHeight="1">
      <c r="A31" s="21">
        <v>852</v>
      </c>
      <c r="B31" s="21"/>
      <c r="C31" s="21"/>
      <c r="D31" s="21"/>
      <c r="E31" s="14" t="s">
        <v>22</v>
      </c>
      <c r="F31" s="7">
        <f>F32+F48+F50</f>
        <v>1461000</v>
      </c>
      <c r="G31" s="7">
        <f>G32+G48+G50</f>
        <v>6831</v>
      </c>
      <c r="H31" s="7">
        <f>H32+H48+H50</f>
        <v>0</v>
      </c>
      <c r="I31" s="7">
        <f>I32+I48+I50</f>
        <v>1454169</v>
      </c>
    </row>
    <row r="32" spans="1:9" ht="54" customHeight="1">
      <c r="A32" s="21"/>
      <c r="B32" s="26">
        <v>85212</v>
      </c>
      <c r="C32" s="26"/>
      <c r="D32" s="26"/>
      <c r="E32" s="13" t="s">
        <v>23</v>
      </c>
      <c r="F32" s="11">
        <f>SUM(F33:F47)</f>
        <v>1348000</v>
      </c>
      <c r="G32" s="11">
        <f>SUM(G33:G47)</f>
        <v>6055</v>
      </c>
      <c r="H32" s="11">
        <f>SUM(H33:H47)</f>
        <v>0</v>
      </c>
      <c r="I32" s="11">
        <f>SUM(I33:I47)</f>
        <v>1341945</v>
      </c>
    </row>
    <row r="33" spans="1:9" ht="13.5" customHeight="1">
      <c r="A33" s="21"/>
      <c r="B33" s="27"/>
      <c r="C33" s="9">
        <v>3110</v>
      </c>
      <c r="D33" s="9">
        <v>3110</v>
      </c>
      <c r="E33" s="10" t="s">
        <v>24</v>
      </c>
      <c r="F33" s="11">
        <v>1300084</v>
      </c>
      <c r="G33" s="11">
        <v>6055</v>
      </c>
      <c r="H33" s="11"/>
      <c r="I33" s="11">
        <f t="shared" si="1"/>
        <v>1294029</v>
      </c>
    </row>
    <row r="34" spans="1:9" ht="26.25" customHeight="1">
      <c r="A34" s="21"/>
      <c r="B34" s="28"/>
      <c r="C34" s="9">
        <v>4010</v>
      </c>
      <c r="D34" s="9">
        <v>4010</v>
      </c>
      <c r="E34" s="13" t="s">
        <v>12</v>
      </c>
      <c r="F34" s="11">
        <v>22711</v>
      </c>
      <c r="G34" s="12"/>
      <c r="H34" s="12"/>
      <c r="I34" s="11">
        <f t="shared" si="1"/>
        <v>22711</v>
      </c>
    </row>
    <row r="35" spans="1:9" ht="13.5" customHeight="1">
      <c r="A35" s="21"/>
      <c r="B35" s="28"/>
      <c r="C35" s="9">
        <v>4040</v>
      </c>
      <c r="D35" s="9">
        <v>4040</v>
      </c>
      <c r="E35" s="10" t="s">
        <v>25</v>
      </c>
      <c r="F35" s="11">
        <v>1581</v>
      </c>
      <c r="G35" s="12"/>
      <c r="H35" s="12"/>
      <c r="I35" s="11">
        <f t="shared" si="1"/>
        <v>1581</v>
      </c>
    </row>
    <row r="36" spans="1:9" ht="25.5" customHeight="1">
      <c r="A36" s="21"/>
      <c r="B36" s="28"/>
      <c r="C36" s="9">
        <v>4110</v>
      </c>
      <c r="D36" s="9">
        <v>4110</v>
      </c>
      <c r="E36" s="13" t="s">
        <v>14</v>
      </c>
      <c r="F36" s="11">
        <v>3901</v>
      </c>
      <c r="G36" s="12"/>
      <c r="H36" s="12"/>
      <c r="I36" s="11">
        <f t="shared" si="1"/>
        <v>3901</v>
      </c>
    </row>
    <row r="37" spans="1:9" ht="13.5" customHeight="1">
      <c r="A37" s="21"/>
      <c r="B37" s="28"/>
      <c r="C37" s="9">
        <v>4120</v>
      </c>
      <c r="D37" s="9">
        <v>4120</v>
      </c>
      <c r="E37" s="10" t="s">
        <v>15</v>
      </c>
      <c r="F37" s="12">
        <v>595</v>
      </c>
      <c r="G37" s="12"/>
      <c r="H37" s="12"/>
      <c r="I37" s="11">
        <f t="shared" si="1"/>
        <v>595</v>
      </c>
    </row>
    <row r="38" spans="1:9" ht="13.5" customHeight="1">
      <c r="A38" s="21"/>
      <c r="B38" s="28"/>
      <c r="C38" s="9">
        <v>4210</v>
      </c>
      <c r="D38" s="9">
        <v>4210</v>
      </c>
      <c r="E38" s="10" t="s">
        <v>18</v>
      </c>
      <c r="F38" s="11">
        <v>2000</v>
      </c>
      <c r="G38" s="12"/>
      <c r="H38" s="12"/>
      <c r="I38" s="11">
        <f t="shared" si="1"/>
        <v>2000</v>
      </c>
    </row>
    <row r="39" spans="1:9" ht="13.5" customHeight="1">
      <c r="A39" s="21"/>
      <c r="B39" s="28"/>
      <c r="C39" s="9">
        <v>4260</v>
      </c>
      <c r="D39" s="9"/>
      <c r="E39" s="10" t="s">
        <v>36</v>
      </c>
      <c r="F39" s="11">
        <v>2000</v>
      </c>
      <c r="G39" s="12"/>
      <c r="H39" s="12"/>
      <c r="I39" s="11">
        <f t="shared" si="1"/>
        <v>2000</v>
      </c>
    </row>
    <row r="40" spans="1:9" ht="13.5" customHeight="1">
      <c r="A40" s="21"/>
      <c r="B40" s="28"/>
      <c r="C40" s="9">
        <v>4300</v>
      </c>
      <c r="D40" s="9">
        <v>4300</v>
      </c>
      <c r="E40" s="10" t="s">
        <v>19</v>
      </c>
      <c r="F40" s="11">
        <v>7530</v>
      </c>
      <c r="G40" s="12"/>
      <c r="H40" s="12"/>
      <c r="I40" s="11">
        <f t="shared" si="1"/>
        <v>7530</v>
      </c>
    </row>
    <row r="41" spans="1:9" ht="13.5" customHeight="1">
      <c r="A41" s="21"/>
      <c r="B41" s="28"/>
      <c r="C41" s="9">
        <v>4350</v>
      </c>
      <c r="D41" s="9">
        <v>4350</v>
      </c>
      <c r="E41" s="10" t="s">
        <v>26</v>
      </c>
      <c r="F41" s="12">
        <v>348</v>
      </c>
      <c r="G41" s="12"/>
      <c r="H41" s="12"/>
      <c r="I41" s="11">
        <f t="shared" si="1"/>
        <v>348</v>
      </c>
    </row>
    <row r="42" spans="1:9" ht="40.5" customHeight="1">
      <c r="A42" s="21"/>
      <c r="B42" s="28"/>
      <c r="C42" s="9">
        <v>4370</v>
      </c>
      <c r="D42" s="9">
        <v>4370</v>
      </c>
      <c r="E42" s="10" t="s">
        <v>27</v>
      </c>
      <c r="F42" s="11">
        <v>2400</v>
      </c>
      <c r="G42" s="12"/>
      <c r="H42" s="12"/>
      <c r="I42" s="11">
        <f t="shared" si="1"/>
        <v>2400</v>
      </c>
    </row>
    <row r="43" spans="1:9" ht="13.5" customHeight="1">
      <c r="A43" s="21"/>
      <c r="B43" s="28"/>
      <c r="C43" s="9">
        <v>4410</v>
      </c>
      <c r="D43" s="9">
        <v>4410</v>
      </c>
      <c r="E43" s="10" t="s">
        <v>28</v>
      </c>
      <c r="F43" s="12">
        <v>500</v>
      </c>
      <c r="G43" s="12"/>
      <c r="H43" s="12"/>
      <c r="I43" s="11">
        <f t="shared" si="1"/>
        <v>500</v>
      </c>
    </row>
    <row r="44" spans="1:9" ht="27" customHeight="1">
      <c r="A44" s="21"/>
      <c r="B44" s="28"/>
      <c r="C44" s="9">
        <v>4440</v>
      </c>
      <c r="D44" s="9">
        <v>4440</v>
      </c>
      <c r="E44" s="13" t="s">
        <v>29</v>
      </c>
      <c r="F44" s="12">
        <v>950</v>
      </c>
      <c r="G44" s="12"/>
      <c r="H44" s="12"/>
      <c r="I44" s="11">
        <f t="shared" si="1"/>
        <v>950</v>
      </c>
    </row>
    <row r="45" spans="1:9" ht="40.5" customHeight="1">
      <c r="A45" s="21"/>
      <c r="B45" s="28"/>
      <c r="C45" s="9">
        <v>4700</v>
      </c>
      <c r="D45" s="9">
        <v>4700</v>
      </c>
      <c r="E45" s="10" t="s">
        <v>30</v>
      </c>
      <c r="F45" s="11">
        <v>1000</v>
      </c>
      <c r="G45" s="12"/>
      <c r="H45" s="12"/>
      <c r="I45" s="11">
        <f t="shared" si="1"/>
        <v>1000</v>
      </c>
    </row>
    <row r="46" spans="1:9" ht="39" customHeight="1">
      <c r="A46" s="21"/>
      <c r="B46" s="28"/>
      <c r="C46" s="9">
        <v>4740</v>
      </c>
      <c r="D46" s="9">
        <v>4740</v>
      </c>
      <c r="E46" s="10" t="s">
        <v>31</v>
      </c>
      <c r="F46" s="12">
        <v>300</v>
      </c>
      <c r="G46" s="12"/>
      <c r="H46" s="12"/>
      <c r="I46" s="11">
        <f t="shared" si="1"/>
        <v>300</v>
      </c>
    </row>
    <row r="47" spans="1:9" ht="38.25" customHeight="1">
      <c r="A47" s="21"/>
      <c r="B47" s="31"/>
      <c r="C47" s="9">
        <v>4750</v>
      </c>
      <c r="D47" s="9">
        <v>4750</v>
      </c>
      <c r="E47" s="10" t="s">
        <v>32</v>
      </c>
      <c r="F47" s="11">
        <v>2100</v>
      </c>
      <c r="G47" s="12"/>
      <c r="H47" s="12"/>
      <c r="I47" s="11">
        <f t="shared" si="1"/>
        <v>2100</v>
      </c>
    </row>
    <row r="48" spans="1:9" ht="63.75" customHeight="1">
      <c r="A48" s="21"/>
      <c r="B48" s="26">
        <v>85213</v>
      </c>
      <c r="C48" s="26"/>
      <c r="D48" s="26"/>
      <c r="E48" s="13" t="s">
        <v>33</v>
      </c>
      <c r="F48" s="11">
        <f>F49</f>
        <v>16000</v>
      </c>
      <c r="G48" s="11">
        <f>G49</f>
        <v>660</v>
      </c>
      <c r="H48" s="11">
        <f>H49</f>
        <v>0</v>
      </c>
      <c r="I48" s="11">
        <f>I49</f>
        <v>15340</v>
      </c>
    </row>
    <row r="49" spans="1:9" ht="27" customHeight="1">
      <c r="A49" s="21"/>
      <c r="B49" s="9"/>
      <c r="C49" s="26">
        <v>4130</v>
      </c>
      <c r="D49" s="26"/>
      <c r="E49" s="13" t="s">
        <v>34</v>
      </c>
      <c r="F49" s="11">
        <v>16000</v>
      </c>
      <c r="G49" s="12">
        <v>660</v>
      </c>
      <c r="H49" s="12"/>
      <c r="I49" s="11">
        <f t="shared" si="1"/>
        <v>15340</v>
      </c>
    </row>
    <row r="50" spans="1:9" ht="27.75" customHeight="1">
      <c r="A50" s="21"/>
      <c r="B50" s="26">
        <v>85214</v>
      </c>
      <c r="C50" s="26"/>
      <c r="D50" s="26"/>
      <c r="E50" s="13" t="s">
        <v>35</v>
      </c>
      <c r="F50" s="11">
        <f>F51</f>
        <v>97000</v>
      </c>
      <c r="G50" s="11">
        <f>G51</f>
        <v>116</v>
      </c>
      <c r="H50" s="11">
        <f>H51</f>
        <v>0</v>
      </c>
      <c r="I50" s="11">
        <f>I51</f>
        <v>96884</v>
      </c>
    </row>
    <row r="51" spans="1:9" ht="13.5" customHeight="1">
      <c r="A51" s="21"/>
      <c r="B51" s="9"/>
      <c r="C51" s="26">
        <v>3110</v>
      </c>
      <c r="D51" s="26"/>
      <c r="E51" s="13" t="s">
        <v>24</v>
      </c>
      <c r="F51" s="11">
        <v>97000</v>
      </c>
      <c r="G51" s="12">
        <v>116</v>
      </c>
      <c r="H51" s="12"/>
      <c r="I51" s="11">
        <f t="shared" si="1"/>
        <v>96884</v>
      </c>
    </row>
    <row r="52" spans="1:9" ht="13.5" thickBot="1">
      <c r="A52" s="34"/>
      <c r="B52" s="35"/>
      <c r="C52" s="35"/>
      <c r="D52" s="35"/>
      <c r="E52" s="36"/>
      <c r="F52" s="16">
        <f>F11+F19+F28+F31</f>
        <v>1500037</v>
      </c>
      <c r="G52" s="16">
        <f>G11+G19+G28+G31</f>
        <v>9510</v>
      </c>
      <c r="H52" s="16">
        <f>H11+H19+H28+H31</f>
        <v>2772</v>
      </c>
      <c r="I52" s="16">
        <f>I11+I19+I28+I31</f>
        <v>1493299</v>
      </c>
    </row>
    <row r="53" spans="1:9" ht="13.5" thickTop="1">
      <c r="A53" s="4"/>
      <c r="B53" s="4"/>
      <c r="C53" s="4"/>
      <c r="D53" s="4"/>
      <c r="E53" s="4"/>
      <c r="F53" s="4"/>
      <c r="G53" s="4"/>
      <c r="H53" s="4"/>
      <c r="I53" s="4"/>
    </row>
    <row r="54" ht="15.75">
      <c r="A54" s="1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122" ht="15.75">
      <c r="A122" s="1"/>
    </row>
  </sheetData>
  <mergeCells count="35">
    <mergeCell ref="A6:I6"/>
    <mergeCell ref="A52:E52"/>
    <mergeCell ref="A31:D31"/>
    <mergeCell ref="A32:A51"/>
    <mergeCell ref="B32:D32"/>
    <mergeCell ref="B48:D48"/>
    <mergeCell ref="C49:D49"/>
    <mergeCell ref="B50:D50"/>
    <mergeCell ref="C51:D51"/>
    <mergeCell ref="A28:D28"/>
    <mergeCell ref="A29:A30"/>
    <mergeCell ref="B29:D29"/>
    <mergeCell ref="C30:D30"/>
    <mergeCell ref="B33:B47"/>
    <mergeCell ref="A20:A27"/>
    <mergeCell ref="B20:D20"/>
    <mergeCell ref="C26:D26"/>
    <mergeCell ref="C27:D27"/>
    <mergeCell ref="B21:B27"/>
    <mergeCell ref="C16:D16"/>
    <mergeCell ref="A12:A18"/>
    <mergeCell ref="B13:B18"/>
    <mergeCell ref="A19:D19"/>
    <mergeCell ref="B12:D12"/>
    <mergeCell ref="C13:D13"/>
    <mergeCell ref="C14:D14"/>
    <mergeCell ref="C15:D15"/>
    <mergeCell ref="F9:F10"/>
    <mergeCell ref="G9:G10"/>
    <mergeCell ref="H9:H10"/>
    <mergeCell ref="A11:D11"/>
    <mergeCell ref="A9:A10"/>
    <mergeCell ref="B9:B10"/>
    <mergeCell ref="C9:D10"/>
    <mergeCell ref="E9:E10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>
      <selection activeCell="F3" sqref="F3"/>
    </sheetView>
  </sheetViews>
  <sheetFormatPr defaultColWidth="9.00390625" defaultRowHeight="12.75"/>
  <cols>
    <col min="1" max="1" width="3.625" style="0" customWidth="1"/>
    <col min="2" max="3" width="4.625" style="0" customWidth="1"/>
    <col min="4" max="4" width="9.125" style="0" hidden="1" customWidth="1"/>
    <col min="5" max="5" width="27.25390625" style="0" customWidth="1"/>
    <col min="6" max="6" width="10.375" style="0" customWidth="1"/>
    <col min="7" max="7" width="12.375" style="0" customWidth="1"/>
    <col min="8" max="8" width="10.875" style="0" customWidth="1"/>
    <col min="9" max="9" width="13.125" style="0" customWidth="1"/>
  </cols>
  <sheetData>
    <row r="1" spans="1:9" ht="15.75">
      <c r="A1" s="1"/>
      <c r="H1" s="17" t="s">
        <v>38</v>
      </c>
      <c r="I1" s="17"/>
    </row>
    <row r="2" spans="1:9" ht="15.75">
      <c r="A2" s="1"/>
      <c r="H2" s="17" t="s">
        <v>0</v>
      </c>
      <c r="I2" s="17"/>
    </row>
    <row r="3" spans="1:9" ht="15.75">
      <c r="A3" s="1"/>
      <c r="H3" s="17" t="s">
        <v>42</v>
      </c>
      <c r="I3" s="17"/>
    </row>
    <row r="4" ht="15.75">
      <c r="A4" s="2"/>
    </row>
    <row r="5" ht="15.75">
      <c r="A5" s="2"/>
    </row>
    <row r="6" spans="1:9" ht="29.25" customHeight="1">
      <c r="A6" s="32" t="s">
        <v>37</v>
      </c>
      <c r="B6" s="33"/>
      <c r="C6" s="33"/>
      <c r="D6" s="33"/>
      <c r="E6" s="33"/>
      <c r="F6" s="33"/>
      <c r="G6" s="33"/>
      <c r="H6" s="33"/>
      <c r="I6" s="33"/>
    </row>
    <row r="7" ht="15.75">
      <c r="A7" s="2"/>
    </row>
    <row r="8" ht="16.5" thickBot="1">
      <c r="A8" s="2"/>
    </row>
    <row r="9" spans="1:9" ht="26.25" thickTop="1">
      <c r="A9" s="19" t="s">
        <v>2</v>
      </c>
      <c r="B9" s="19" t="s">
        <v>3</v>
      </c>
      <c r="C9" s="22" t="s">
        <v>4</v>
      </c>
      <c r="D9" s="23"/>
      <c r="E9" s="19" t="s">
        <v>5</v>
      </c>
      <c r="F9" s="19" t="s">
        <v>6</v>
      </c>
      <c r="G9" s="19" t="s">
        <v>7</v>
      </c>
      <c r="H9" s="19" t="s">
        <v>8</v>
      </c>
      <c r="I9" s="3" t="s">
        <v>9</v>
      </c>
    </row>
    <row r="10" spans="1:9" ht="12.75">
      <c r="A10" s="20"/>
      <c r="B10" s="20"/>
      <c r="C10" s="24"/>
      <c r="D10" s="25"/>
      <c r="E10" s="20"/>
      <c r="F10" s="20"/>
      <c r="G10" s="20"/>
      <c r="H10" s="20"/>
      <c r="I10" s="18" t="s">
        <v>39</v>
      </c>
    </row>
    <row r="11" spans="1:9" ht="12.75">
      <c r="A11" s="21">
        <v>750</v>
      </c>
      <c r="B11" s="21"/>
      <c r="C11" s="21"/>
      <c r="D11" s="21"/>
      <c r="E11" s="6" t="s">
        <v>10</v>
      </c>
      <c r="F11" s="7">
        <f>F12</f>
        <v>37907</v>
      </c>
      <c r="G11" s="7">
        <f>G12</f>
        <v>0</v>
      </c>
      <c r="H11" s="7">
        <f>H12</f>
        <v>93</v>
      </c>
      <c r="I11" s="7">
        <f>I12</f>
        <v>38000</v>
      </c>
    </row>
    <row r="12" spans="1:9" ht="12.75">
      <c r="A12" s="26"/>
      <c r="B12" s="26">
        <v>75011</v>
      </c>
      <c r="C12" s="26"/>
      <c r="D12" s="26"/>
      <c r="E12" s="10" t="s">
        <v>11</v>
      </c>
      <c r="F12" s="11">
        <f>SUM(F13:F13)</f>
        <v>37907</v>
      </c>
      <c r="G12" s="11">
        <f>SUM(G13:G13)</f>
        <v>0</v>
      </c>
      <c r="H12" s="11">
        <f>SUM(H13:H13)</f>
        <v>93</v>
      </c>
      <c r="I12" s="11">
        <f>SUM(I13:I13)</f>
        <v>38000</v>
      </c>
    </row>
    <row r="13" spans="1:9" ht="63.75" customHeight="1">
      <c r="A13" s="26"/>
      <c r="B13" s="9"/>
      <c r="C13" s="26">
        <v>2010</v>
      </c>
      <c r="D13" s="26"/>
      <c r="E13" s="10" t="s">
        <v>41</v>
      </c>
      <c r="F13" s="11">
        <v>37907</v>
      </c>
      <c r="G13" s="11"/>
      <c r="H13" s="11">
        <v>93</v>
      </c>
      <c r="I13" s="11">
        <f>F13-G13+H13</f>
        <v>38000</v>
      </c>
    </row>
    <row r="14" spans="1:9" ht="38.25">
      <c r="A14" s="21">
        <v>751</v>
      </c>
      <c r="B14" s="21"/>
      <c r="C14" s="21"/>
      <c r="D14" s="21"/>
      <c r="E14" s="6" t="s">
        <v>16</v>
      </c>
      <c r="F14" s="7">
        <f>F15</f>
        <v>630</v>
      </c>
      <c r="G14" s="7">
        <f>G15</f>
        <v>0</v>
      </c>
      <c r="H14" s="7">
        <f>H15</f>
        <v>0</v>
      </c>
      <c r="I14" s="7">
        <f>I15</f>
        <v>630</v>
      </c>
    </row>
    <row r="15" spans="1:9" ht="38.25">
      <c r="A15" s="26"/>
      <c r="B15" s="26">
        <v>75101</v>
      </c>
      <c r="C15" s="26"/>
      <c r="D15" s="26"/>
      <c r="E15" s="13" t="s">
        <v>17</v>
      </c>
      <c r="F15" s="11">
        <f>SUM(F16:F16)</f>
        <v>630</v>
      </c>
      <c r="G15" s="11">
        <f>SUM(G16:G16)</f>
        <v>0</v>
      </c>
      <c r="H15" s="11">
        <f>SUM(H16:H16)</f>
        <v>0</v>
      </c>
      <c r="I15" s="11">
        <f>SUM(I16:I16)</f>
        <v>630</v>
      </c>
    </row>
    <row r="16" spans="1:9" ht="64.5" customHeight="1">
      <c r="A16" s="26"/>
      <c r="B16" s="15"/>
      <c r="C16" s="9">
        <v>2010</v>
      </c>
      <c r="D16" s="9"/>
      <c r="E16" s="13" t="s">
        <v>41</v>
      </c>
      <c r="F16" s="11">
        <v>630</v>
      </c>
      <c r="G16" s="11"/>
      <c r="H16" s="11"/>
      <c r="I16" s="11">
        <f>F16-G16+H16</f>
        <v>630</v>
      </c>
    </row>
    <row r="17" spans="1:9" ht="25.5">
      <c r="A17" s="21">
        <v>754</v>
      </c>
      <c r="B17" s="21"/>
      <c r="C17" s="21"/>
      <c r="D17" s="21"/>
      <c r="E17" s="14" t="s">
        <v>20</v>
      </c>
      <c r="F17" s="7">
        <f>F18</f>
        <v>500</v>
      </c>
      <c r="G17" s="7">
        <f aca="true" t="shared" si="0" ref="G17:I18">G18</f>
        <v>0</v>
      </c>
      <c r="H17" s="7">
        <f t="shared" si="0"/>
        <v>0</v>
      </c>
      <c r="I17" s="7">
        <f t="shared" si="0"/>
        <v>500</v>
      </c>
    </row>
    <row r="18" spans="1:9" ht="12.75">
      <c r="A18" s="26"/>
      <c r="B18" s="26">
        <v>75414</v>
      </c>
      <c r="C18" s="26"/>
      <c r="D18" s="26"/>
      <c r="E18" s="13" t="s">
        <v>21</v>
      </c>
      <c r="F18" s="11">
        <f>F19</f>
        <v>500</v>
      </c>
      <c r="G18" s="11">
        <f t="shared" si="0"/>
        <v>0</v>
      </c>
      <c r="H18" s="11">
        <f t="shared" si="0"/>
        <v>0</v>
      </c>
      <c r="I18" s="11">
        <f t="shared" si="0"/>
        <v>500</v>
      </c>
    </row>
    <row r="19" spans="1:9" ht="64.5" customHeight="1">
      <c r="A19" s="26"/>
      <c r="B19" s="9"/>
      <c r="C19" s="26">
        <v>2010</v>
      </c>
      <c r="D19" s="26"/>
      <c r="E19" s="13" t="s">
        <v>41</v>
      </c>
      <c r="F19" s="11">
        <v>500</v>
      </c>
      <c r="G19" s="11"/>
      <c r="H19" s="11"/>
      <c r="I19" s="11">
        <f aca="true" t="shared" si="1" ref="I19:I26">F19-G19+H19</f>
        <v>500</v>
      </c>
    </row>
    <row r="20" spans="1:9" ht="12.75">
      <c r="A20" s="21">
        <v>852</v>
      </c>
      <c r="B20" s="21"/>
      <c r="C20" s="21"/>
      <c r="D20" s="21"/>
      <c r="E20" s="14" t="s">
        <v>22</v>
      </c>
      <c r="F20" s="7">
        <f>F21+F23+F25</f>
        <v>1461000</v>
      </c>
      <c r="G20" s="7">
        <f>G21+G23+G25</f>
        <v>6831</v>
      </c>
      <c r="H20" s="7">
        <f>H21+H23+H25</f>
        <v>0</v>
      </c>
      <c r="I20" s="7">
        <f>I21+I23+I25</f>
        <v>1454169</v>
      </c>
    </row>
    <row r="21" spans="1:9" ht="51">
      <c r="A21" s="21"/>
      <c r="B21" s="26">
        <v>85212</v>
      </c>
      <c r="C21" s="26"/>
      <c r="D21" s="26"/>
      <c r="E21" s="13" t="s">
        <v>23</v>
      </c>
      <c r="F21" s="11">
        <f>SUM(F22:F22)</f>
        <v>1348000</v>
      </c>
      <c r="G21" s="11">
        <f>SUM(G22:G22)</f>
        <v>6055</v>
      </c>
      <c r="H21" s="11">
        <f>SUM(H22:H22)</f>
        <v>0</v>
      </c>
      <c r="I21" s="11">
        <f>SUM(I22:I22)</f>
        <v>1341945</v>
      </c>
    </row>
    <row r="22" spans="1:9" ht="66" customHeight="1">
      <c r="A22" s="21"/>
      <c r="B22" s="15"/>
      <c r="C22" s="9">
        <v>2010</v>
      </c>
      <c r="D22" s="9">
        <v>3110</v>
      </c>
      <c r="E22" s="10" t="s">
        <v>41</v>
      </c>
      <c r="F22" s="11">
        <v>1348000</v>
      </c>
      <c r="G22" s="11">
        <v>6055</v>
      </c>
      <c r="H22" s="11"/>
      <c r="I22" s="11">
        <f t="shared" si="1"/>
        <v>1341945</v>
      </c>
    </row>
    <row r="23" spans="1:9" ht="63.75">
      <c r="A23" s="21"/>
      <c r="B23" s="26">
        <v>85213</v>
      </c>
      <c r="C23" s="26"/>
      <c r="D23" s="26"/>
      <c r="E23" s="13" t="s">
        <v>33</v>
      </c>
      <c r="F23" s="11">
        <f>F24</f>
        <v>16000</v>
      </c>
      <c r="G23" s="11">
        <f>G24</f>
        <v>660</v>
      </c>
      <c r="H23" s="11">
        <f>H24</f>
        <v>0</v>
      </c>
      <c r="I23" s="11">
        <f>I24</f>
        <v>15340</v>
      </c>
    </row>
    <row r="24" spans="1:9" ht="63.75" customHeight="1">
      <c r="A24" s="21"/>
      <c r="B24" s="9"/>
      <c r="C24" s="26">
        <v>2010</v>
      </c>
      <c r="D24" s="26"/>
      <c r="E24" s="13" t="s">
        <v>41</v>
      </c>
      <c r="F24" s="11">
        <v>16000</v>
      </c>
      <c r="G24" s="11">
        <v>660</v>
      </c>
      <c r="H24" s="11"/>
      <c r="I24" s="11">
        <f t="shared" si="1"/>
        <v>15340</v>
      </c>
    </row>
    <row r="25" spans="1:9" ht="28.5" customHeight="1">
      <c r="A25" s="21"/>
      <c r="B25" s="26">
        <v>85214</v>
      </c>
      <c r="C25" s="26"/>
      <c r="D25" s="26"/>
      <c r="E25" s="13" t="s">
        <v>35</v>
      </c>
      <c r="F25" s="11">
        <f>F26</f>
        <v>97000</v>
      </c>
      <c r="G25" s="11">
        <f>G26</f>
        <v>116</v>
      </c>
      <c r="H25" s="11">
        <f>H26</f>
        <v>0</v>
      </c>
      <c r="I25" s="11">
        <f>I26</f>
        <v>96884</v>
      </c>
    </row>
    <row r="26" spans="1:9" ht="66.75" customHeight="1">
      <c r="A26" s="21"/>
      <c r="B26" s="9"/>
      <c r="C26" s="26">
        <v>2010</v>
      </c>
      <c r="D26" s="26"/>
      <c r="E26" s="13" t="s">
        <v>41</v>
      </c>
      <c r="F26" s="11">
        <v>97000</v>
      </c>
      <c r="G26" s="11">
        <v>116</v>
      </c>
      <c r="H26" s="11"/>
      <c r="I26" s="11">
        <f t="shared" si="1"/>
        <v>96884</v>
      </c>
    </row>
    <row r="27" spans="1:9" ht="13.5" thickBot="1">
      <c r="A27" s="34"/>
      <c r="B27" s="35"/>
      <c r="C27" s="35"/>
      <c r="D27" s="35"/>
      <c r="E27" s="36"/>
      <c r="F27" s="16">
        <f>F11+F14+F17+F20</f>
        <v>1500037</v>
      </c>
      <c r="G27" s="16">
        <f>G11+G14+G17+G20</f>
        <v>6831</v>
      </c>
      <c r="H27" s="16">
        <f>H11+H14+H17+H20</f>
        <v>93</v>
      </c>
      <c r="I27" s="16">
        <f>I11+I14+I17+I20</f>
        <v>1493299</v>
      </c>
    </row>
    <row r="28" spans="1:9" ht="13.5" thickTop="1">
      <c r="A28" s="4"/>
      <c r="B28" s="4"/>
      <c r="C28" s="4"/>
      <c r="D28" s="4"/>
      <c r="E28" s="4"/>
      <c r="F28" s="4"/>
      <c r="G28" s="4"/>
      <c r="H28" s="4"/>
      <c r="I28" s="4"/>
    </row>
    <row r="29" ht="15.75">
      <c r="A29" s="1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97" ht="15.75">
      <c r="A97" s="1"/>
    </row>
  </sheetData>
  <mergeCells count="27">
    <mergeCell ref="A27:E27"/>
    <mergeCell ref="A21:A26"/>
    <mergeCell ref="B21:D21"/>
    <mergeCell ref="B23:D23"/>
    <mergeCell ref="C24:D24"/>
    <mergeCell ref="B25:D25"/>
    <mergeCell ref="C26:D26"/>
    <mergeCell ref="A18:A19"/>
    <mergeCell ref="B18:D18"/>
    <mergeCell ref="C19:D19"/>
    <mergeCell ref="A20:D20"/>
    <mergeCell ref="B15:D15"/>
    <mergeCell ref="H9:H10"/>
    <mergeCell ref="A11:D11"/>
    <mergeCell ref="A12:A13"/>
    <mergeCell ref="B12:D12"/>
    <mergeCell ref="C13:D13"/>
    <mergeCell ref="A17:D17"/>
    <mergeCell ref="A14:D14"/>
    <mergeCell ref="A15:A16"/>
    <mergeCell ref="A6:I6"/>
    <mergeCell ref="A9:A10"/>
    <mergeCell ref="B9:B10"/>
    <mergeCell ref="C9:D10"/>
    <mergeCell ref="E9:E10"/>
    <mergeCell ref="F9:F10"/>
    <mergeCell ref="G9:G10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GCI Frombork</cp:lastModifiedBy>
  <cp:lastPrinted>2009-03-02T12:14:47Z</cp:lastPrinted>
  <dcterms:created xsi:type="dcterms:W3CDTF">1997-02-26T13:46:56Z</dcterms:created>
  <dcterms:modified xsi:type="dcterms:W3CDTF">2009-03-12T12:11:38Z</dcterms:modified>
  <cp:category/>
  <cp:version/>
  <cp:contentType/>
  <cp:contentStatus/>
</cp:coreProperties>
</file>