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inw wiel" sheetId="1" r:id="rId1"/>
    <sheet name="inw 07" sheetId="2" r:id="rId2"/>
    <sheet name="NDS" sheetId="3" r:id="rId3"/>
    <sheet name="zak bud" sheetId="4" r:id="rId4"/>
    <sheet name="prognoza" sheetId="5" r:id="rId5"/>
    <sheet name="sytuacja" sheetId="6" r:id="rId6"/>
    <sheet name="dotacje przedmiotowe" sheetId="7" r:id="rId7"/>
  </sheets>
  <definedNames/>
  <calcPr fullCalcOnLoad="1"/>
</workbook>
</file>

<file path=xl/sharedStrings.xml><?xml version="1.0" encoding="utf-8"?>
<sst xmlns="http://schemas.openxmlformats.org/spreadsheetml/2006/main" count="311" uniqueCount="198">
  <si>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</si>
  <si>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</si>
  <si>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</si>
  <si>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</si>
  <si>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</si>
  <si>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</si>
  <si>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</si>
  <si>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</si>
  <si>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</si>
  <si>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I.</t>
  </si>
  <si>
    <t>Zakłady budżetowe</t>
  </si>
  <si>
    <t>1.</t>
  </si>
  <si>
    <t>2.</t>
  </si>
  <si>
    <t>3.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</si>
  <si>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</si>
  <si>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</si>
  <si>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</si>
  <si>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</si>
  <si>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</si>
  <si>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</si>
  <si>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</si>
  <si>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</si>
  <si>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</si>
  <si>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</si>
  <si>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</si>
  <si>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</si>
  <si>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</si>
  <si>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</si>
  <si>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</si>
  <si>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</si>
  <si>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</si>
  <si>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</si>
  <si>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</si>
  <si>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</si>
  <si>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</si>
  <si>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</si>
  <si>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</si>
  <si>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</si>
  <si>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IV.</t>
  </si>
  <si>
    <t>Rozdz.</t>
  </si>
  <si>
    <t>w złotych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</si>
  <si>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</si>
  <si>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</si>
  <si>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</si>
  <si>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</si>
  <si>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</si>
  <si>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</si>
  <si>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</si>
  <si>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</si>
  <si>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</si>
  <si>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</si>
  <si>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</si>
  <si>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</si>
  <si>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</si>
  <si>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2008 r.</t>
  </si>
  <si>
    <t>Plan na 2007 r.</t>
  </si>
  <si>
    <t>2009 r.</t>
  </si>
  <si>
    <t>Plan przychodów i wydatków zakładów budżetowych, gospodarstw pomocniczych</t>
  </si>
  <si>
    <t>Lp.</t>
  </si>
  <si>
    <t>w tym: wpłata do budżetu</t>
  </si>
  <si>
    <t>rok budżetowy 2007 (8+9+10+11)</t>
  </si>
  <si>
    <t>środki pochodzące z innych  źr.*</t>
  </si>
  <si>
    <t>Przychody*</t>
  </si>
  <si>
    <t>Planowane wydatki</t>
  </si>
  <si>
    <t>z tego: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</si>
  <si>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</si>
  <si>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</si>
  <si>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</si>
  <si>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</si>
  <si>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</si>
  <si>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</si>
  <si>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</si>
  <si>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</si>
  <si>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</si>
  <si>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</si>
  <si>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Źródła sfinansowania deficytu lub rozdysponowanie nadwyżki budżetowej</t>
  </si>
  <si>
    <t>L.p.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</si>
  <si>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</si>
  <si>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</si>
  <si>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</si>
  <si>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</si>
  <si>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</si>
  <si>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</si>
  <si>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</si>
  <si>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</si>
  <si>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</si>
  <si>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w 2007 r. - przychody i rozchody budżetu</t>
  </si>
  <si>
    <t>Spłaty pożyczek otrzymanych na finan-sowanie zadań realizowanych z udziałem środków pochodzących z budżetu UE</t>
  </si>
  <si>
    <t xml:space="preserve"> oraz dochodów i wydatków rachunków dochodów własnych na 2007 r.</t>
  </si>
  <si>
    <t>Rachunki dochodów własnych jednostek budżetowych</t>
  </si>
  <si>
    <t>Stan środków obrotowych** na początek roku</t>
  </si>
  <si>
    <t>§265, §266</t>
  </si>
  <si>
    <t>dotacje z budżetu***</t>
  </si>
  <si>
    <t>Stan środków obrotowych** na koniec roku</t>
  </si>
  <si>
    <t>Rozliczenie z budżetem z tytułu wpłat nadwyżek środków za 2006 r.</t>
  </si>
  <si>
    <t>Przewidywany stan na koniec roku</t>
  </si>
  <si>
    <t>Rodzaj</t>
  </si>
  <si>
    <t>zadłużenia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</si>
  <si>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</si>
  <si>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</si>
  <si>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</si>
  <si>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</si>
  <si>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</si>
  <si>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</si>
  <si>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</si>
  <si>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</si>
  <si>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</si>
  <si>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</si>
  <si>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</si>
  <si>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Prognoza kwoty długu gminy na rok 2007 i lata następne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</si>
  <si>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</si>
  <si>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</si>
  <si>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</si>
  <si>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</si>
  <si>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</si>
  <si>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</si>
  <si>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</si>
  <si>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</si>
  <si>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</si>
  <si>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</si>
  <si>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</si>
  <si>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</si>
  <si>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</si>
  <si>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</si>
  <si>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</si>
  <si>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</si>
  <si>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</si>
  <si>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</si>
  <si>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</si>
  <si>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</si>
  <si>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</si>
  <si>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</si>
  <si>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</si>
  <si>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</si>
  <si>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</si>
  <si>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</si>
  <si>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</si>
  <si>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</si>
  <si>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</si>
  <si>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</si>
  <si>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</si>
  <si>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</si>
  <si>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</si>
  <si>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Urząd Miasta i Gminy Frombork</t>
  </si>
  <si>
    <t>Budowa wodociągu Baranówka-Jędrychowo</t>
  </si>
  <si>
    <t>Budowa nawierzchni drogi Drewnowo</t>
  </si>
  <si>
    <t>Termomodernizacja budynku Urzędu</t>
  </si>
  <si>
    <t>Zakup wiat przystankowych</t>
  </si>
  <si>
    <t>Zakup pojemników do segregacji odpadów</t>
  </si>
  <si>
    <t>Zakład Wodociągów i Kanalizacji</t>
  </si>
  <si>
    <t>1. Przedszkole</t>
  </si>
  <si>
    <t>Budowa Portu Żeglarskiego</t>
  </si>
  <si>
    <t>Modernizacja oświetlenia ulicznego</t>
  </si>
  <si>
    <t>Rezerwa celowa</t>
  </si>
  <si>
    <t>"Wrota Warmii i Mazur -elektroniczna platforma funkcjonowania administracji publcznej oraz świadczenie usług publicznych</t>
  </si>
  <si>
    <t>Remont budynku komunalnego przy ul.Błotnej</t>
  </si>
  <si>
    <t>Wydatki inwestycyjne w roku budżetowym 2007</t>
  </si>
  <si>
    <t>* dotacja z Gminnego Funduszu Ochrony Środowiska i Gospodarki Wodnej</t>
  </si>
  <si>
    <t>12 600*</t>
  </si>
  <si>
    <t>630.63095 Planuje się pozyskanie funduszy unijnych na realizację zadania</t>
  </si>
  <si>
    <t>2. Świetlica szkolna</t>
  </si>
  <si>
    <t>Budowa punktów świetlnych w Baranówce i Biedkowie</t>
  </si>
  <si>
    <t xml:space="preserve"> Rewitalizacja Miasta </t>
  </si>
  <si>
    <t>Budowa kanalizacji sanitarnej Narusa-Frombork           2005-2007</t>
  </si>
  <si>
    <t>Wykup nieruchomości gruntowych</t>
  </si>
  <si>
    <t>010</t>
  </si>
  <si>
    <t>01010</t>
  </si>
  <si>
    <t>W odniesienu do rachunku dochodów własnych jednostek budżetowych:</t>
  </si>
  <si>
    <t>* dochody</t>
  </si>
  <si>
    <t>** stan środków pieniężnych</t>
  </si>
  <si>
    <t>*** źródła dochodów wskazanych przez Radę Miejską Gminy Frombork</t>
  </si>
  <si>
    <t>Rady Miejskiej Gminy Frombork</t>
  </si>
  <si>
    <t>Limity wydatków na wieloletnie programy inwestycyjne w latach 2007 - 2010</t>
  </si>
  <si>
    <r>
      <t xml:space="preserve">Klasyfikacja </t>
    </r>
    <r>
      <rPr>
        <b/>
        <sz val="11"/>
        <rFont val="Arial"/>
        <family val="0"/>
      </rPr>
      <t>§</t>
    </r>
  </si>
  <si>
    <t xml:space="preserve">Załącznik Nr 5 do Uchwały </t>
  </si>
  <si>
    <t xml:space="preserve">Załącznik Nr 6 do Uchwały </t>
  </si>
  <si>
    <t>Wykonanie pochylni do wejścia głównego Przedszkola</t>
  </si>
  <si>
    <t>Zakup samochodu gaśniczego dla OSP Frombork</t>
  </si>
  <si>
    <t xml:space="preserve">inwestycje § 621 </t>
  </si>
  <si>
    <t>Budowa stacji uzdatniania wody wraz z modernizacją istniejącego ujęcia</t>
  </si>
  <si>
    <t>Zakład Wodociągów i Kanalizacji we Fromborku</t>
  </si>
  <si>
    <t>900.90015  rok 2010 - 60 008 zł</t>
  </si>
  <si>
    <t xml:space="preserve">Załącznik Nr 8 do Uchwały </t>
  </si>
  <si>
    <t>Załącznik Nr 9 do Uchwały</t>
  </si>
  <si>
    <t xml:space="preserve">Załącznik Nr 10 do Uchwały </t>
  </si>
  <si>
    <t>Dotacje przedmiotowe w 2007 r.</t>
  </si>
  <si>
    <t>Nazwa jednostki
 otrzymującej dotację</t>
  </si>
  <si>
    <t>Zakres</t>
  </si>
  <si>
    <t>Ogółem kwota dotacji</t>
  </si>
  <si>
    <t>Zakład Wodociągów</t>
  </si>
  <si>
    <t>i Kanalizacji we</t>
  </si>
  <si>
    <t>Fromborku</t>
  </si>
  <si>
    <t>Budowa stacji uzdatniania</t>
  </si>
  <si>
    <t>wody wraz z modernizacją</t>
  </si>
  <si>
    <t>istniejącego ujęcia</t>
  </si>
  <si>
    <t>Załącznik Nr 7 do Uchwały</t>
  </si>
  <si>
    <t>Nr XI/64/07 z dnia 27.09.2007 r.</t>
  </si>
  <si>
    <t xml:space="preserve">Załącznik Nr 11 do Uchwały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</si>
</sst>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18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 wrapText="1"/>
    </xf>
    <xf numFmtId="0" fontId="5" fillId="0" borderId="0" xfId="0" applyFont="1" applyAlignment="1">
      <alignment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2" xfId="0" applyBorder="1" applyAlignment="1">
      <alignment vertical="center" wrapText="1"/>
    </xf>
    <xf numFmtId="0" fontId="9" fillId="0" borderId="0" xfId="0" applyFont="1" applyAlignment="1">
      <alignment horizontal="right" vertical="top"/>
    </xf>
    <xf numFmtId="0" fontId="14" fillId="0" borderId="0" xfId="0" applyFont="1" applyAlignment="1">
      <alignment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/>
    </xf>
    <xf numFmtId="3" fontId="0" fillId="0" borderId="7" xfId="0" applyNumberForma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 wrapText="1"/>
    </xf>
    <xf numFmtId="3" fontId="0" fillId="0" borderId="15" xfId="0" applyNumberForma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0" fillId="0" borderId="14" xfId="0" applyNumberFormat="1" applyBorder="1" applyAlignment="1">
      <alignment horizontal="right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3" fontId="0" fillId="0" borderId="1" xfId="0" applyNumberFormat="1" applyFont="1" applyBorder="1" applyAlignment="1">
      <alignment vertical="center"/>
    </xf>
    <xf numFmtId="49" fontId="0" fillId="0" borderId="2" xfId="0" applyNumberForma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3.875" style="1" customWidth="1"/>
    <col min="2" max="2" width="5.375" style="1" customWidth="1"/>
    <col min="3" max="3" width="7.00390625" style="1" customWidth="1"/>
    <col min="4" max="4" width="17.625" style="1" customWidth="1"/>
    <col min="5" max="5" width="12.125" style="1" customWidth="1"/>
    <col min="6" max="6" width="12.375" style="1" customWidth="1"/>
    <col min="7" max="7" width="10.125" style="1" customWidth="1"/>
    <col min="8" max="8" width="8.75390625" style="1" customWidth="1"/>
    <col min="9" max="9" width="12.00390625" style="1" customWidth="1"/>
    <col min="10" max="10" width="11.75390625" style="1" customWidth="1"/>
    <col min="11" max="11" width="8.625" style="1" customWidth="1"/>
    <col min="12" max="12" width="11.00390625" style="1" customWidth="1"/>
    <col min="13" max="13" width="15.25390625" style="1" customWidth="1"/>
    <col min="14" max="16384" width="9.125" style="1" customWidth="1"/>
  </cols>
  <sheetData>
    <row r="2" spans="10:12" ht="12.75">
      <c r="J2" s="130" t="s">
        <v>175</v>
      </c>
      <c r="K2" s="130"/>
      <c r="L2" s="130"/>
    </row>
    <row r="3" spans="10:12" ht="12.75">
      <c r="J3" s="130" t="s">
        <v>171</v>
      </c>
      <c r="K3" s="130"/>
      <c r="L3" s="130"/>
    </row>
    <row r="4" spans="10:12" ht="12.75">
      <c r="J4" s="130" t="s">
        <v>196</v>
      </c>
      <c r="K4" s="130"/>
      <c r="L4" s="130"/>
    </row>
    <row r="6" spans="1:13" ht="18">
      <c r="A6" s="137" t="s">
        <v>172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</row>
    <row r="7" spans="1:13" ht="10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7" t="s">
        <v>40</v>
      </c>
    </row>
    <row r="8" spans="1:13" s="22" customFormat="1" ht="19.5" customHeight="1">
      <c r="A8" s="133" t="s">
        <v>58</v>
      </c>
      <c r="B8" s="133" t="s">
        <v>2</v>
      </c>
      <c r="C8" s="133" t="s">
        <v>39</v>
      </c>
      <c r="D8" s="131" t="s">
        <v>68</v>
      </c>
      <c r="E8" s="131" t="s">
        <v>70</v>
      </c>
      <c r="F8" s="131" t="s">
        <v>63</v>
      </c>
      <c r="G8" s="131"/>
      <c r="H8" s="131"/>
      <c r="I8" s="131"/>
      <c r="J8" s="131"/>
      <c r="K8" s="131"/>
      <c r="L8" s="131"/>
      <c r="M8" s="131" t="s">
        <v>72</v>
      </c>
    </row>
    <row r="9" spans="1:13" s="22" customFormat="1" ht="19.5" customHeight="1">
      <c r="A9" s="133"/>
      <c r="B9" s="133"/>
      <c r="C9" s="133"/>
      <c r="D9" s="131"/>
      <c r="E9" s="131"/>
      <c r="F9" s="131" t="s">
        <v>60</v>
      </c>
      <c r="G9" s="131" t="s">
        <v>16</v>
      </c>
      <c r="H9" s="131"/>
      <c r="I9" s="131"/>
      <c r="J9" s="131"/>
      <c r="K9" s="131" t="s">
        <v>54</v>
      </c>
      <c r="L9" s="131" t="s">
        <v>56</v>
      </c>
      <c r="M9" s="131"/>
    </row>
    <row r="10" spans="1:13" s="22" customFormat="1" ht="29.25" customHeight="1">
      <c r="A10" s="133"/>
      <c r="B10" s="133"/>
      <c r="C10" s="133"/>
      <c r="D10" s="131"/>
      <c r="E10" s="131"/>
      <c r="F10" s="131"/>
      <c r="G10" s="134" t="s">
        <v>71</v>
      </c>
      <c r="H10" s="131" t="s">
        <v>66</v>
      </c>
      <c r="I10" s="131" t="s">
        <v>61</v>
      </c>
      <c r="J10" s="131" t="s">
        <v>67</v>
      </c>
      <c r="K10" s="131"/>
      <c r="L10" s="131"/>
      <c r="M10" s="131"/>
    </row>
    <row r="11" spans="1:13" s="22" customFormat="1" ht="19.5" customHeight="1">
      <c r="A11" s="133"/>
      <c r="B11" s="133"/>
      <c r="C11" s="133"/>
      <c r="D11" s="131"/>
      <c r="E11" s="131"/>
      <c r="F11" s="131"/>
      <c r="G11" s="135"/>
      <c r="H11" s="131"/>
      <c r="I11" s="131"/>
      <c r="J11" s="131"/>
      <c r="K11" s="131"/>
      <c r="L11" s="131"/>
      <c r="M11" s="131"/>
    </row>
    <row r="12" spans="1:13" s="22" customFormat="1" ht="27" customHeight="1">
      <c r="A12" s="133"/>
      <c r="B12" s="133"/>
      <c r="C12" s="133"/>
      <c r="D12" s="131"/>
      <c r="E12" s="131"/>
      <c r="F12" s="131"/>
      <c r="G12" s="136"/>
      <c r="H12" s="131"/>
      <c r="I12" s="131"/>
      <c r="J12" s="131"/>
      <c r="K12" s="131"/>
      <c r="L12" s="131"/>
      <c r="M12" s="131"/>
    </row>
    <row r="13" spans="1:13" ht="7.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</row>
    <row r="14" spans="1:13" ht="54" customHeight="1">
      <c r="A14" s="18" t="s">
        <v>11</v>
      </c>
      <c r="B14" s="107" t="s">
        <v>165</v>
      </c>
      <c r="C14" s="107" t="s">
        <v>166</v>
      </c>
      <c r="D14" s="47" t="s">
        <v>163</v>
      </c>
      <c r="E14" s="65">
        <v>850000</v>
      </c>
      <c r="F14" s="65">
        <v>710000</v>
      </c>
      <c r="G14" s="65">
        <v>697400</v>
      </c>
      <c r="H14" s="15"/>
      <c r="I14" s="92" t="s">
        <v>158</v>
      </c>
      <c r="J14" s="15"/>
      <c r="K14" s="15"/>
      <c r="L14" s="15"/>
      <c r="M14" s="47" t="s">
        <v>143</v>
      </c>
    </row>
    <row r="15" spans="1:13" ht="32.25" customHeight="1">
      <c r="A15" s="19" t="s">
        <v>12</v>
      </c>
      <c r="B15" s="16">
        <v>630</v>
      </c>
      <c r="C15" s="16">
        <v>63095</v>
      </c>
      <c r="D15" s="23" t="s">
        <v>151</v>
      </c>
      <c r="E15" s="66">
        <v>18470800</v>
      </c>
      <c r="F15" s="66">
        <v>0</v>
      </c>
      <c r="G15" s="66">
        <v>0</v>
      </c>
      <c r="H15" s="16"/>
      <c r="I15" s="87"/>
      <c r="J15" s="16"/>
      <c r="K15" s="66">
        <v>6000</v>
      </c>
      <c r="L15" s="66">
        <v>18464800</v>
      </c>
      <c r="M15" s="47" t="s">
        <v>143</v>
      </c>
    </row>
    <row r="16" spans="1:13" ht="38.25">
      <c r="A16" s="19" t="s">
        <v>13</v>
      </c>
      <c r="B16" s="16">
        <v>900</v>
      </c>
      <c r="C16" s="16">
        <v>90015</v>
      </c>
      <c r="D16" s="23" t="s">
        <v>152</v>
      </c>
      <c r="E16" s="66">
        <v>241392</v>
      </c>
      <c r="F16" s="66">
        <v>67830</v>
      </c>
      <c r="G16" s="66">
        <v>67830</v>
      </c>
      <c r="H16" s="16"/>
      <c r="I16" s="88"/>
      <c r="J16" s="16"/>
      <c r="K16" s="66">
        <v>55938</v>
      </c>
      <c r="L16" s="66">
        <v>57616</v>
      </c>
      <c r="M16" s="47" t="s">
        <v>143</v>
      </c>
    </row>
    <row r="17" spans="1:13" s="91" customFormat="1" ht="22.5" customHeight="1">
      <c r="A17" s="132" t="s">
        <v>69</v>
      </c>
      <c r="B17" s="132"/>
      <c r="C17" s="132"/>
      <c r="D17" s="132"/>
      <c r="E17" s="86">
        <f>SUM(E14:E16)</f>
        <v>19562192</v>
      </c>
      <c r="F17" s="86">
        <f>SUM(F14:F16)</f>
        <v>777830</v>
      </c>
      <c r="G17" s="86">
        <f>SUM(G14:G16)</f>
        <v>765230</v>
      </c>
      <c r="H17" s="89"/>
      <c r="I17" s="86">
        <v>12600</v>
      </c>
      <c r="J17" s="89"/>
      <c r="K17" s="86">
        <f>SUM(K14:K16)</f>
        <v>61938</v>
      </c>
      <c r="L17" s="86">
        <f>SUM(L15:L16)</f>
        <v>18522416</v>
      </c>
      <c r="M17" s="90" t="s">
        <v>42</v>
      </c>
    </row>
    <row r="19" spans="1:7" ht="12.75">
      <c r="A19" s="130" t="s">
        <v>157</v>
      </c>
      <c r="B19" s="130"/>
      <c r="C19" s="130"/>
      <c r="D19" s="130"/>
      <c r="E19" s="130"/>
      <c r="F19" s="130"/>
      <c r="G19" s="130"/>
    </row>
    <row r="21" spans="1:7" ht="12.75">
      <c r="A21" s="130" t="s">
        <v>159</v>
      </c>
      <c r="B21" s="130"/>
      <c r="C21" s="130"/>
      <c r="D21" s="130"/>
      <c r="E21" s="130"/>
      <c r="F21" s="130"/>
      <c r="G21" s="130"/>
    </row>
    <row r="23" spans="1:4" ht="12.75">
      <c r="A23" s="129" t="s">
        <v>181</v>
      </c>
      <c r="B23" s="129"/>
      <c r="C23" s="129"/>
      <c r="D23" s="129"/>
    </row>
  </sheetData>
  <mergeCells count="23">
    <mergeCell ref="J2:L2"/>
    <mergeCell ref="J3:L3"/>
    <mergeCell ref="J4:L4"/>
    <mergeCell ref="A6:M6"/>
    <mergeCell ref="M8:M12"/>
    <mergeCell ref="F9:F12"/>
    <mergeCell ref="A8:A12"/>
    <mergeCell ref="B8:B12"/>
    <mergeCell ref="C8:C12"/>
    <mergeCell ref="G10:G12"/>
    <mergeCell ref="H10:H12"/>
    <mergeCell ref="I10:I12"/>
    <mergeCell ref="J10:J12"/>
    <mergeCell ref="A23:D23"/>
    <mergeCell ref="A21:G21"/>
    <mergeCell ref="D8:D12"/>
    <mergeCell ref="F8:L8"/>
    <mergeCell ref="E8:E12"/>
    <mergeCell ref="L9:L12"/>
    <mergeCell ref="K9:K12"/>
    <mergeCell ref="A19:G19"/>
    <mergeCell ref="A17:D17"/>
    <mergeCell ref="G9:J9"/>
  </mergeCells>
  <printOptions horizontalCentered="1"/>
  <pageMargins left="0.5118110236220472" right="0.3937007874015748" top="0.78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workbookViewId="0" topLeftCell="C1">
      <selection activeCell="D4" sqref="D4"/>
    </sheetView>
  </sheetViews>
  <sheetFormatPr defaultColWidth="9.00390625" defaultRowHeight="12.75"/>
  <cols>
    <col min="1" max="1" width="5.875" style="1" customWidth="1"/>
    <col min="2" max="2" width="7.75390625" style="1" customWidth="1"/>
    <col min="3" max="3" width="39.375" style="1" customWidth="1"/>
    <col min="4" max="4" width="12.00390625" style="1" customWidth="1"/>
    <col min="5" max="5" width="12.75390625" style="1" customWidth="1"/>
    <col min="6" max="6" width="12.125" style="1" customWidth="1"/>
    <col min="7" max="7" width="9.25390625" style="1" customWidth="1"/>
    <col min="8" max="8" width="12.25390625" style="1" customWidth="1"/>
    <col min="9" max="9" width="12.375" style="1" customWidth="1"/>
    <col min="10" max="10" width="17.875" style="1" customWidth="1"/>
    <col min="11" max="16384" width="9.125" style="1" customWidth="1"/>
  </cols>
  <sheetData>
    <row r="2" spans="8:10" ht="12.75">
      <c r="H2" s="130" t="s">
        <v>174</v>
      </c>
      <c r="I2" s="130"/>
      <c r="J2" s="130"/>
    </row>
    <row r="3" spans="8:10" ht="12.75">
      <c r="H3" s="130" t="s">
        <v>171</v>
      </c>
      <c r="I3" s="130"/>
      <c r="J3" s="130"/>
    </row>
    <row r="4" spans="8:10" ht="12.75">
      <c r="H4" s="130" t="s">
        <v>196</v>
      </c>
      <c r="I4" s="130"/>
      <c r="J4" s="130"/>
    </row>
    <row r="6" spans="1:10" ht="18">
      <c r="A6" s="137" t="s">
        <v>156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ht="10.5" customHeight="1">
      <c r="A7" s="10"/>
      <c r="B7" s="10"/>
      <c r="C7" s="10"/>
      <c r="D7" s="10"/>
      <c r="E7" s="10"/>
      <c r="F7" s="10"/>
      <c r="G7" s="10"/>
      <c r="H7" s="10"/>
      <c r="I7" s="10"/>
      <c r="J7" s="7" t="s">
        <v>40</v>
      </c>
    </row>
    <row r="8" spans="1:10" s="22" customFormat="1" ht="19.5" customHeight="1">
      <c r="A8" s="133" t="s">
        <v>2</v>
      </c>
      <c r="B8" s="133" t="s">
        <v>39</v>
      </c>
      <c r="C8" s="131" t="s">
        <v>73</v>
      </c>
      <c r="D8" s="131" t="s">
        <v>70</v>
      </c>
      <c r="E8" s="131" t="s">
        <v>63</v>
      </c>
      <c r="F8" s="131"/>
      <c r="G8" s="131"/>
      <c r="H8" s="131"/>
      <c r="I8" s="131"/>
      <c r="J8" s="131" t="s">
        <v>72</v>
      </c>
    </row>
    <row r="9" spans="1:10" s="22" customFormat="1" ht="19.5" customHeight="1">
      <c r="A9" s="133"/>
      <c r="B9" s="133"/>
      <c r="C9" s="131"/>
      <c r="D9" s="131"/>
      <c r="E9" s="131" t="s">
        <v>60</v>
      </c>
      <c r="F9" s="131" t="s">
        <v>16</v>
      </c>
      <c r="G9" s="131"/>
      <c r="H9" s="131"/>
      <c r="I9" s="131"/>
      <c r="J9" s="131"/>
    </row>
    <row r="10" spans="1:10" s="22" customFormat="1" ht="29.25" customHeight="1">
      <c r="A10" s="133"/>
      <c r="B10" s="133"/>
      <c r="C10" s="131"/>
      <c r="D10" s="131"/>
      <c r="E10" s="131"/>
      <c r="F10" s="131" t="s">
        <v>71</v>
      </c>
      <c r="G10" s="131" t="s">
        <v>66</v>
      </c>
      <c r="H10" s="131" t="s">
        <v>74</v>
      </c>
      <c r="I10" s="131" t="s">
        <v>67</v>
      </c>
      <c r="J10" s="131"/>
    </row>
    <row r="11" spans="1:10" s="22" customFormat="1" ht="19.5" customHeight="1">
      <c r="A11" s="133"/>
      <c r="B11" s="133"/>
      <c r="C11" s="131"/>
      <c r="D11" s="131"/>
      <c r="E11" s="131"/>
      <c r="F11" s="131"/>
      <c r="G11" s="131"/>
      <c r="H11" s="131"/>
      <c r="I11" s="131"/>
      <c r="J11" s="131"/>
    </row>
    <row r="12" spans="1:10" s="22" customFormat="1" ht="19.5" customHeight="1">
      <c r="A12" s="133"/>
      <c r="B12" s="133"/>
      <c r="C12" s="131"/>
      <c r="D12" s="131"/>
      <c r="E12" s="131"/>
      <c r="F12" s="131"/>
      <c r="G12" s="131"/>
      <c r="H12" s="131"/>
      <c r="I12" s="131"/>
      <c r="J12" s="131"/>
    </row>
    <row r="13" spans="1:10" ht="7.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</row>
    <row r="14" spans="1:10" ht="36" customHeight="1">
      <c r="A14" s="108" t="s">
        <v>165</v>
      </c>
      <c r="B14" s="108" t="s">
        <v>166</v>
      </c>
      <c r="C14" s="67" t="s">
        <v>144</v>
      </c>
      <c r="D14" s="68">
        <v>280000</v>
      </c>
      <c r="E14" s="68">
        <v>280000</v>
      </c>
      <c r="F14" s="68">
        <v>280000</v>
      </c>
      <c r="G14" s="68"/>
      <c r="H14" s="69"/>
      <c r="I14" s="68"/>
      <c r="J14" s="70" t="s">
        <v>143</v>
      </c>
    </row>
    <row r="15" spans="1:10" ht="33.75" customHeight="1">
      <c r="A15" s="71">
        <v>600</v>
      </c>
      <c r="B15" s="71">
        <v>60016</v>
      </c>
      <c r="C15" s="72" t="s">
        <v>145</v>
      </c>
      <c r="D15" s="73">
        <v>170000</v>
      </c>
      <c r="E15" s="73">
        <v>170000</v>
      </c>
      <c r="F15" s="73">
        <v>170000</v>
      </c>
      <c r="G15" s="73"/>
      <c r="H15" s="74"/>
      <c r="I15" s="73"/>
      <c r="J15" s="70" t="s">
        <v>143</v>
      </c>
    </row>
    <row r="16" spans="1:10" ht="33.75" customHeight="1">
      <c r="A16" s="71">
        <v>700</v>
      </c>
      <c r="B16" s="71">
        <v>70004</v>
      </c>
      <c r="C16" s="72" t="s">
        <v>155</v>
      </c>
      <c r="D16" s="73">
        <v>69000</v>
      </c>
      <c r="E16" s="73">
        <v>69000</v>
      </c>
      <c r="F16" s="73">
        <v>69000</v>
      </c>
      <c r="G16" s="73"/>
      <c r="H16" s="74"/>
      <c r="I16" s="73"/>
      <c r="J16" s="70" t="s">
        <v>143</v>
      </c>
    </row>
    <row r="17" spans="1:10" ht="33.75" customHeight="1">
      <c r="A17" s="71">
        <v>700</v>
      </c>
      <c r="B17" s="71">
        <v>70005</v>
      </c>
      <c r="C17" s="72" t="s">
        <v>164</v>
      </c>
      <c r="D17" s="73">
        <v>20000</v>
      </c>
      <c r="E17" s="73">
        <v>20000</v>
      </c>
      <c r="F17" s="73">
        <v>20000</v>
      </c>
      <c r="G17" s="73"/>
      <c r="H17" s="74"/>
      <c r="I17" s="73"/>
      <c r="J17" s="70" t="s">
        <v>143</v>
      </c>
    </row>
    <row r="18" spans="1:10" ht="33" customHeight="1">
      <c r="A18" s="71">
        <v>750</v>
      </c>
      <c r="B18" s="71">
        <v>75023</v>
      </c>
      <c r="C18" s="72" t="s">
        <v>146</v>
      </c>
      <c r="D18" s="73">
        <v>150000</v>
      </c>
      <c r="E18" s="73">
        <v>150000</v>
      </c>
      <c r="F18" s="73">
        <v>150000</v>
      </c>
      <c r="G18" s="73"/>
      <c r="H18" s="74"/>
      <c r="I18" s="73"/>
      <c r="J18" s="72" t="s">
        <v>143</v>
      </c>
    </row>
    <row r="19" spans="1:10" ht="60.75" customHeight="1">
      <c r="A19" s="71">
        <v>750</v>
      </c>
      <c r="B19" s="71">
        <v>75023</v>
      </c>
      <c r="C19" s="72" t="s">
        <v>154</v>
      </c>
      <c r="D19" s="73">
        <v>14000</v>
      </c>
      <c r="E19" s="73">
        <v>14000</v>
      </c>
      <c r="F19" s="73">
        <v>14000</v>
      </c>
      <c r="G19" s="73"/>
      <c r="H19" s="74"/>
      <c r="I19" s="73"/>
      <c r="J19" s="72" t="s">
        <v>143</v>
      </c>
    </row>
    <row r="20" spans="1:10" ht="36.75" customHeight="1">
      <c r="A20" s="71">
        <v>754</v>
      </c>
      <c r="B20" s="71">
        <v>75412</v>
      </c>
      <c r="C20" s="72" t="s">
        <v>177</v>
      </c>
      <c r="D20" s="73">
        <v>50000</v>
      </c>
      <c r="E20" s="73">
        <v>50000</v>
      </c>
      <c r="F20" s="73">
        <v>50000</v>
      </c>
      <c r="G20" s="73"/>
      <c r="H20" s="74"/>
      <c r="I20" s="73"/>
      <c r="J20" s="72" t="s">
        <v>143</v>
      </c>
    </row>
    <row r="21" spans="1:10" ht="31.5" customHeight="1">
      <c r="A21" s="71">
        <v>758</v>
      </c>
      <c r="B21" s="71">
        <v>75818</v>
      </c>
      <c r="C21" s="72" t="s">
        <v>153</v>
      </c>
      <c r="D21" s="73">
        <v>185000</v>
      </c>
      <c r="E21" s="73">
        <v>185000</v>
      </c>
      <c r="F21" s="73">
        <v>185000</v>
      </c>
      <c r="G21" s="73"/>
      <c r="H21" s="74"/>
      <c r="I21" s="73"/>
      <c r="J21" s="72" t="s">
        <v>143</v>
      </c>
    </row>
    <row r="22" spans="1:10" ht="31.5" customHeight="1">
      <c r="A22" s="71">
        <v>801</v>
      </c>
      <c r="B22" s="71">
        <v>80104</v>
      </c>
      <c r="C22" s="72" t="s">
        <v>176</v>
      </c>
      <c r="D22" s="73">
        <v>14815</v>
      </c>
      <c r="E22" s="73">
        <v>14815</v>
      </c>
      <c r="F22" s="73">
        <v>14815</v>
      </c>
      <c r="G22" s="73"/>
      <c r="H22" s="74"/>
      <c r="I22" s="73"/>
      <c r="J22" s="72" t="s">
        <v>143</v>
      </c>
    </row>
    <row r="23" spans="1:10" ht="62.25" customHeight="1">
      <c r="A23" s="71">
        <v>900</v>
      </c>
      <c r="B23" s="71">
        <v>90001</v>
      </c>
      <c r="C23" s="72" t="s">
        <v>179</v>
      </c>
      <c r="D23" s="73">
        <v>72000</v>
      </c>
      <c r="E23" s="73">
        <v>72000</v>
      </c>
      <c r="F23" s="73">
        <v>72000</v>
      </c>
      <c r="G23" s="73"/>
      <c r="H23" s="74"/>
      <c r="I23" s="73"/>
      <c r="J23" s="72" t="s">
        <v>180</v>
      </c>
    </row>
    <row r="24" spans="1:10" ht="37.5" customHeight="1">
      <c r="A24" s="71">
        <v>900</v>
      </c>
      <c r="B24" s="71">
        <v>90015</v>
      </c>
      <c r="C24" s="72" t="s">
        <v>161</v>
      </c>
      <c r="D24" s="73">
        <v>19000</v>
      </c>
      <c r="E24" s="73">
        <v>19000</v>
      </c>
      <c r="F24" s="73">
        <v>19000</v>
      </c>
      <c r="G24" s="73"/>
      <c r="H24" s="74"/>
      <c r="I24" s="73"/>
      <c r="J24" s="72" t="s">
        <v>143</v>
      </c>
    </row>
    <row r="25" spans="1:10" ht="31.5" customHeight="1">
      <c r="A25" s="71">
        <v>900</v>
      </c>
      <c r="B25" s="71">
        <v>90095</v>
      </c>
      <c r="C25" s="72" t="s">
        <v>147</v>
      </c>
      <c r="D25" s="73">
        <v>18000</v>
      </c>
      <c r="E25" s="73">
        <v>18000</v>
      </c>
      <c r="F25" s="73">
        <v>18000</v>
      </c>
      <c r="G25" s="73"/>
      <c r="H25" s="74"/>
      <c r="I25" s="73"/>
      <c r="J25" s="72" t="s">
        <v>143</v>
      </c>
    </row>
    <row r="26" spans="1:10" s="6" customFormat="1" ht="35.25" customHeight="1">
      <c r="A26" s="71">
        <v>900</v>
      </c>
      <c r="B26" s="71">
        <v>90095</v>
      </c>
      <c r="C26" s="74" t="s">
        <v>148</v>
      </c>
      <c r="D26" s="73">
        <v>26000</v>
      </c>
      <c r="E26" s="73">
        <v>26000</v>
      </c>
      <c r="F26" s="73">
        <v>26000</v>
      </c>
      <c r="G26" s="71"/>
      <c r="H26" s="71"/>
      <c r="I26" s="71"/>
      <c r="J26" s="72" t="s">
        <v>143</v>
      </c>
    </row>
    <row r="27" spans="1:10" s="6" customFormat="1" ht="36.75" customHeight="1">
      <c r="A27" s="71">
        <v>921</v>
      </c>
      <c r="B27" s="71">
        <v>92195</v>
      </c>
      <c r="C27" s="71" t="s">
        <v>162</v>
      </c>
      <c r="D27" s="73">
        <v>38100</v>
      </c>
      <c r="E27" s="73">
        <v>38100</v>
      </c>
      <c r="F27" s="73">
        <v>38100</v>
      </c>
      <c r="G27" s="71"/>
      <c r="H27" s="71"/>
      <c r="I27" s="71"/>
      <c r="J27" s="72" t="s">
        <v>143</v>
      </c>
    </row>
    <row r="28" spans="1:10" ht="22.5" customHeight="1">
      <c r="A28" s="138"/>
      <c r="B28" s="138"/>
      <c r="C28" s="138"/>
      <c r="D28" s="75">
        <f>SUM(D14:D27)</f>
        <v>1125915</v>
      </c>
      <c r="E28" s="75">
        <f>SUM(E14:E27)</f>
        <v>1125915</v>
      </c>
      <c r="F28" s="75">
        <f>SUM(F14:F27)</f>
        <v>1125915</v>
      </c>
      <c r="G28" s="75"/>
      <c r="H28" s="75"/>
      <c r="I28" s="73"/>
      <c r="J28" s="76" t="s">
        <v>42</v>
      </c>
    </row>
  </sheetData>
  <mergeCells count="17">
    <mergeCell ref="H3:J3"/>
    <mergeCell ref="H2:J2"/>
    <mergeCell ref="H4:J4"/>
    <mergeCell ref="A28:C28"/>
    <mergeCell ref="A6:J6"/>
    <mergeCell ref="A8:A12"/>
    <mergeCell ref="B8:B12"/>
    <mergeCell ref="C8:C12"/>
    <mergeCell ref="E8:I8"/>
    <mergeCell ref="J8:J12"/>
    <mergeCell ref="E9:E12"/>
    <mergeCell ref="D8:D12"/>
    <mergeCell ref="F9:I9"/>
    <mergeCell ref="F10:F12"/>
    <mergeCell ref="G10:G12"/>
    <mergeCell ref="H10:H12"/>
    <mergeCell ref="I10:I12"/>
  </mergeCells>
  <printOptions horizontalCentered="1" verticalCentered="1"/>
  <pageMargins left="0.5118110236220472" right="0.3937007874015748" top="0.4724409448818898" bottom="0.5905511811023623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5"/>
  <sheetViews>
    <sheetView workbookViewId="0" topLeftCell="A1">
      <selection activeCell="D17" sqref="D17"/>
    </sheetView>
  </sheetViews>
  <sheetFormatPr defaultColWidth="9.00390625" defaultRowHeight="12.75"/>
  <cols>
    <col min="1" max="1" width="4.75390625" style="1" bestFit="1" customWidth="1"/>
    <col min="2" max="2" width="44.625" style="1" customWidth="1"/>
    <col min="3" max="4" width="17.75390625" style="1" customWidth="1"/>
    <col min="5" max="16384" width="9.125" style="1" customWidth="1"/>
  </cols>
  <sheetData>
    <row r="2" spans="3:4" ht="12.75">
      <c r="C2" s="130" t="s">
        <v>197</v>
      </c>
      <c r="D2" s="130"/>
    </row>
    <row r="3" spans="3:4" ht="12.75">
      <c r="C3" s="130" t="s">
        <v>171</v>
      </c>
      <c r="D3" s="130"/>
    </row>
    <row r="4" spans="3:4" ht="12.75">
      <c r="C4" s="130" t="s">
        <v>196</v>
      </c>
      <c r="D4" s="130"/>
    </row>
    <row r="6" spans="1:4" ht="15" customHeight="1">
      <c r="A6" s="127" t="s">
        <v>75</v>
      </c>
      <c r="B6" s="127"/>
      <c r="C6" s="127"/>
      <c r="D6" s="127"/>
    </row>
    <row r="7" spans="1:4" ht="15" customHeight="1">
      <c r="A7" s="127" t="s">
        <v>86</v>
      </c>
      <c r="B7" s="127"/>
      <c r="C7" s="127"/>
      <c r="D7" s="127"/>
    </row>
    <row r="9" ht="13.5" thickBot="1">
      <c r="D9" s="8" t="s">
        <v>40</v>
      </c>
    </row>
    <row r="10" spans="1:4" ht="12.75">
      <c r="A10" s="142" t="s">
        <v>76</v>
      </c>
      <c r="B10" s="142" t="s">
        <v>5</v>
      </c>
      <c r="C10" s="142" t="s">
        <v>173</v>
      </c>
      <c r="D10" s="139" t="s">
        <v>55</v>
      </c>
    </row>
    <row r="11" spans="1:4" ht="12.75">
      <c r="A11" s="140"/>
      <c r="B11" s="140"/>
      <c r="C11" s="140"/>
      <c r="D11" s="140"/>
    </row>
    <row r="12" spans="1:4" ht="13.5" thickBot="1">
      <c r="A12" s="141"/>
      <c r="B12" s="141"/>
      <c r="C12" s="141"/>
      <c r="D12" s="141"/>
    </row>
    <row r="13" spans="1:4" ht="9" customHeight="1" thickBot="1">
      <c r="A13" s="27">
        <v>1</v>
      </c>
      <c r="B13" s="27">
        <v>2</v>
      </c>
      <c r="C13" s="27">
        <v>3</v>
      </c>
      <c r="D13" s="27">
        <v>4</v>
      </c>
    </row>
    <row r="14" spans="1:4" ht="19.5" customHeight="1">
      <c r="A14" s="28" t="s">
        <v>11</v>
      </c>
      <c r="B14" s="29" t="s">
        <v>77</v>
      </c>
      <c r="C14" s="28"/>
      <c r="D14" s="93">
        <v>11241928</v>
      </c>
    </row>
    <row r="15" spans="1:4" ht="19.5" customHeight="1">
      <c r="A15" s="30" t="s">
        <v>12</v>
      </c>
      <c r="B15" s="31" t="s">
        <v>63</v>
      </c>
      <c r="C15" s="30"/>
      <c r="D15" s="94">
        <v>10313928</v>
      </c>
    </row>
    <row r="16" spans="1:4" ht="19.5" customHeight="1">
      <c r="A16" s="30"/>
      <c r="B16" s="31" t="s">
        <v>78</v>
      </c>
      <c r="C16" s="30"/>
      <c r="D16" s="94">
        <f>D14-D15</f>
        <v>928000</v>
      </c>
    </row>
    <row r="17" spans="1:4" ht="19.5" customHeight="1" thickBot="1">
      <c r="A17" s="32"/>
      <c r="B17" s="33" t="s">
        <v>79</v>
      </c>
      <c r="C17" s="32"/>
      <c r="D17" s="95"/>
    </row>
    <row r="18" spans="1:4" ht="19.5" customHeight="1" thickBot="1">
      <c r="A18" s="25" t="s">
        <v>9</v>
      </c>
      <c r="B18" s="34" t="s">
        <v>80</v>
      </c>
      <c r="C18" s="35"/>
      <c r="D18" s="96"/>
    </row>
    <row r="19" spans="1:4" ht="19.5" customHeight="1" thickBot="1">
      <c r="A19" s="128" t="s">
        <v>24</v>
      </c>
      <c r="B19" s="143"/>
      <c r="C19" s="36"/>
      <c r="D19" s="97"/>
    </row>
    <row r="20" spans="1:4" ht="19.5" customHeight="1">
      <c r="A20" s="37" t="s">
        <v>11</v>
      </c>
      <c r="B20" s="38" t="s">
        <v>18</v>
      </c>
      <c r="C20" s="37" t="s">
        <v>25</v>
      </c>
      <c r="D20" s="98"/>
    </row>
    <row r="21" spans="1:4" ht="19.5" customHeight="1">
      <c r="A21" s="30" t="s">
        <v>12</v>
      </c>
      <c r="B21" s="31" t="s">
        <v>19</v>
      </c>
      <c r="C21" s="30" t="s">
        <v>25</v>
      </c>
      <c r="D21" s="94"/>
    </row>
    <row r="22" spans="1:4" ht="49.5" customHeight="1">
      <c r="A22" s="30" t="s">
        <v>13</v>
      </c>
      <c r="B22" s="39" t="s">
        <v>81</v>
      </c>
      <c r="C22" s="30" t="s">
        <v>46</v>
      </c>
      <c r="D22" s="94"/>
    </row>
    <row r="23" spans="1:4" ht="19.5" customHeight="1">
      <c r="A23" s="30" t="s">
        <v>1</v>
      </c>
      <c r="B23" s="31" t="s">
        <v>27</v>
      </c>
      <c r="C23" s="30" t="s">
        <v>47</v>
      </c>
      <c r="D23" s="94"/>
    </row>
    <row r="24" spans="1:4" ht="19.5" customHeight="1">
      <c r="A24" s="30" t="s">
        <v>17</v>
      </c>
      <c r="B24" s="31" t="s">
        <v>82</v>
      </c>
      <c r="C24" s="30" t="s">
        <v>48</v>
      </c>
      <c r="D24" s="94"/>
    </row>
    <row r="25" spans="1:4" ht="19.5" customHeight="1">
      <c r="A25" s="30" t="s">
        <v>20</v>
      </c>
      <c r="B25" s="31" t="s">
        <v>21</v>
      </c>
      <c r="C25" s="30" t="s">
        <v>26</v>
      </c>
      <c r="D25" s="94"/>
    </row>
    <row r="26" spans="1:4" ht="19.5" customHeight="1">
      <c r="A26" s="30" t="s">
        <v>23</v>
      </c>
      <c r="B26" s="31" t="s">
        <v>83</v>
      </c>
      <c r="C26" s="30" t="s">
        <v>30</v>
      </c>
      <c r="D26" s="94"/>
    </row>
    <row r="27" spans="1:4" ht="19.5" customHeight="1">
      <c r="A27" s="30" t="s">
        <v>29</v>
      </c>
      <c r="B27" s="31" t="s">
        <v>45</v>
      </c>
      <c r="C27" s="30" t="s">
        <v>84</v>
      </c>
      <c r="D27" s="94"/>
    </row>
    <row r="28" spans="1:4" ht="19.5" customHeight="1" thickBot="1">
      <c r="A28" s="28" t="s">
        <v>43</v>
      </c>
      <c r="B28" s="29" t="s">
        <v>44</v>
      </c>
      <c r="C28" s="28" t="s">
        <v>28</v>
      </c>
      <c r="D28" s="93"/>
    </row>
    <row r="29" spans="1:4" ht="19.5" customHeight="1" thickBot="1">
      <c r="A29" s="128" t="s">
        <v>85</v>
      </c>
      <c r="B29" s="143"/>
      <c r="C29" s="36"/>
      <c r="D29" s="97">
        <v>928000</v>
      </c>
    </row>
    <row r="30" spans="1:4" ht="19.5" customHeight="1">
      <c r="A30" s="40" t="s">
        <v>11</v>
      </c>
      <c r="B30" s="41" t="s">
        <v>49</v>
      </c>
      <c r="C30" s="40" t="s">
        <v>32</v>
      </c>
      <c r="D30" s="99"/>
    </row>
    <row r="31" spans="1:4" ht="19.5" customHeight="1">
      <c r="A31" s="30" t="s">
        <v>12</v>
      </c>
      <c r="B31" s="31" t="s">
        <v>31</v>
      </c>
      <c r="C31" s="30" t="s">
        <v>32</v>
      </c>
      <c r="D31" s="94">
        <v>928000</v>
      </c>
    </row>
    <row r="32" spans="1:4" ht="49.5" customHeight="1">
      <c r="A32" s="30" t="s">
        <v>13</v>
      </c>
      <c r="B32" s="39" t="s">
        <v>87</v>
      </c>
      <c r="C32" s="30" t="s">
        <v>53</v>
      </c>
      <c r="D32" s="94"/>
    </row>
    <row r="33" spans="1:4" ht="19.5" customHeight="1">
      <c r="A33" s="30" t="s">
        <v>1</v>
      </c>
      <c r="B33" s="31" t="s">
        <v>50</v>
      </c>
      <c r="C33" s="30" t="s">
        <v>41</v>
      </c>
      <c r="D33" s="94"/>
    </row>
    <row r="34" spans="1:4" ht="19.5" customHeight="1">
      <c r="A34" s="30" t="s">
        <v>17</v>
      </c>
      <c r="B34" s="31" t="s">
        <v>51</v>
      </c>
      <c r="C34" s="30" t="s">
        <v>34</v>
      </c>
      <c r="D34" s="94"/>
    </row>
    <row r="35" spans="1:4" ht="19.5" customHeight="1">
      <c r="A35" s="30" t="s">
        <v>20</v>
      </c>
      <c r="B35" s="31" t="s">
        <v>22</v>
      </c>
      <c r="C35" s="30" t="s">
        <v>35</v>
      </c>
      <c r="D35" s="94"/>
    </row>
    <row r="36" spans="1:4" ht="19.5" customHeight="1">
      <c r="A36" s="30" t="s">
        <v>23</v>
      </c>
      <c r="B36" s="42" t="s">
        <v>52</v>
      </c>
      <c r="C36" s="43" t="s">
        <v>36</v>
      </c>
      <c r="D36" s="100"/>
    </row>
    <row r="37" spans="1:4" ht="19.5" customHeight="1" thickBot="1">
      <c r="A37" s="44" t="s">
        <v>29</v>
      </c>
      <c r="B37" s="45" t="s">
        <v>37</v>
      </c>
      <c r="C37" s="44" t="s">
        <v>33</v>
      </c>
      <c r="D37" s="101"/>
    </row>
    <row r="38" spans="1:4" ht="19.5" customHeight="1">
      <c r="A38" s="3"/>
      <c r="B38" s="4"/>
      <c r="C38" s="4"/>
      <c r="D38" s="4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11">
    <mergeCell ref="A19:B19"/>
    <mergeCell ref="A29:B29"/>
    <mergeCell ref="A7:D7"/>
    <mergeCell ref="B10:B12"/>
    <mergeCell ref="A10:A12"/>
    <mergeCell ref="C2:D2"/>
    <mergeCell ref="C3:D3"/>
    <mergeCell ref="C4:D4"/>
    <mergeCell ref="D10:D12"/>
    <mergeCell ref="C10:C12"/>
    <mergeCell ref="A6:D6"/>
  </mergeCells>
  <printOptions horizontalCentered="1" verticalCentered="1"/>
  <pageMargins left="0.3937007874015748" right="0.3937007874015748" top="0.47" bottom="0.5905511811023623" header="0.393700787401574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6"/>
  <sheetViews>
    <sheetView workbookViewId="0" topLeftCell="A1">
      <selection activeCell="D21" sqref="D21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2" spans="10:11" ht="12.75">
      <c r="J2" s="130" t="s">
        <v>182</v>
      </c>
      <c r="K2" s="130"/>
    </row>
    <row r="3" spans="10:11" ht="12.75">
      <c r="J3" s="130" t="s">
        <v>171</v>
      </c>
      <c r="K3" s="130"/>
    </row>
    <row r="4" spans="10:11" ht="12.75">
      <c r="J4" s="130" t="s">
        <v>196</v>
      </c>
      <c r="K4" s="130"/>
    </row>
    <row r="6" spans="1:11" ht="16.5">
      <c r="A6" s="148" t="s">
        <v>57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6.5">
      <c r="A7" s="148" t="s">
        <v>88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0" ht="13.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7"/>
      <c r="K9" s="48" t="s">
        <v>40</v>
      </c>
    </row>
    <row r="10" spans="1:11" ht="15" customHeight="1">
      <c r="A10" s="133" t="s">
        <v>58</v>
      </c>
      <c r="B10" s="133" t="s">
        <v>0</v>
      </c>
      <c r="C10" s="131" t="s">
        <v>90</v>
      </c>
      <c r="D10" s="145" t="s">
        <v>62</v>
      </c>
      <c r="E10" s="147"/>
      <c r="F10" s="147"/>
      <c r="G10" s="146"/>
      <c r="H10" s="131" t="s">
        <v>8</v>
      </c>
      <c r="I10" s="131"/>
      <c r="J10" s="131" t="s">
        <v>93</v>
      </c>
      <c r="K10" s="131" t="s">
        <v>94</v>
      </c>
    </row>
    <row r="11" spans="1:11" ht="15" customHeight="1">
      <c r="A11" s="133"/>
      <c r="B11" s="133"/>
      <c r="C11" s="131"/>
      <c r="D11" s="131" t="s">
        <v>7</v>
      </c>
      <c r="E11" s="145" t="s">
        <v>6</v>
      </c>
      <c r="F11" s="147"/>
      <c r="G11" s="146"/>
      <c r="H11" s="131" t="s">
        <v>7</v>
      </c>
      <c r="I11" s="131" t="s">
        <v>59</v>
      </c>
      <c r="J11" s="131"/>
      <c r="K11" s="131"/>
    </row>
    <row r="12" spans="1:11" ht="15" customHeight="1">
      <c r="A12" s="133"/>
      <c r="B12" s="133"/>
      <c r="C12" s="131"/>
      <c r="D12" s="131"/>
      <c r="E12" s="135" t="s">
        <v>92</v>
      </c>
      <c r="F12" s="145" t="s">
        <v>6</v>
      </c>
      <c r="G12" s="146"/>
      <c r="H12" s="131"/>
      <c r="I12" s="131"/>
      <c r="J12" s="131"/>
      <c r="K12" s="131"/>
    </row>
    <row r="13" spans="1:11" ht="24.75" customHeight="1">
      <c r="A13" s="133"/>
      <c r="B13" s="133"/>
      <c r="C13" s="131"/>
      <c r="D13" s="131"/>
      <c r="E13" s="136"/>
      <c r="F13" s="11" t="s">
        <v>91</v>
      </c>
      <c r="G13" s="11" t="s">
        <v>178</v>
      </c>
      <c r="H13" s="131"/>
      <c r="I13" s="131"/>
      <c r="J13" s="131"/>
      <c r="K13" s="131"/>
    </row>
    <row r="14" spans="1:11" ht="7.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</row>
    <row r="15" spans="1:11" ht="21.75" customHeight="1">
      <c r="A15" s="18" t="s">
        <v>9</v>
      </c>
      <c r="B15" s="15" t="s">
        <v>10</v>
      </c>
      <c r="C15" s="65">
        <v>500</v>
      </c>
      <c r="D15" s="65">
        <v>1001257</v>
      </c>
      <c r="E15" s="65">
        <v>72000</v>
      </c>
      <c r="F15" s="65"/>
      <c r="G15" s="65">
        <v>72000</v>
      </c>
      <c r="H15" s="65">
        <v>1001257</v>
      </c>
      <c r="I15" s="65"/>
      <c r="J15" s="65">
        <v>500</v>
      </c>
      <c r="K15" s="102" t="s">
        <v>42</v>
      </c>
    </row>
    <row r="16" spans="1:11" ht="24" customHeight="1">
      <c r="A16" s="19"/>
      <c r="B16" s="23" t="s">
        <v>149</v>
      </c>
      <c r="C16" s="66">
        <v>500</v>
      </c>
      <c r="D16" s="66">
        <v>1001257</v>
      </c>
      <c r="E16" s="66">
        <v>72000</v>
      </c>
      <c r="F16" s="66"/>
      <c r="G16" s="66">
        <v>72000</v>
      </c>
      <c r="H16" s="66">
        <v>1001257</v>
      </c>
      <c r="I16" s="66"/>
      <c r="J16" s="66">
        <v>500</v>
      </c>
      <c r="K16" s="103"/>
    </row>
    <row r="17" spans="1:11" ht="27.75" customHeight="1">
      <c r="A17" s="18" t="s">
        <v>14</v>
      </c>
      <c r="B17" s="47" t="s">
        <v>89</v>
      </c>
      <c r="C17" s="65">
        <f>C19+C20</f>
        <v>55942</v>
      </c>
      <c r="D17" s="65">
        <v>161200</v>
      </c>
      <c r="E17" s="109">
        <v>161200</v>
      </c>
      <c r="F17" s="102" t="s">
        <v>42</v>
      </c>
      <c r="G17" s="102" t="s">
        <v>42</v>
      </c>
      <c r="H17" s="65">
        <v>161200</v>
      </c>
      <c r="I17" s="102" t="s">
        <v>42</v>
      </c>
      <c r="J17" s="65">
        <f>J19+J20</f>
        <v>55942</v>
      </c>
      <c r="K17" s="65"/>
    </row>
    <row r="18" spans="1:11" ht="21.75" customHeight="1">
      <c r="A18" s="16"/>
      <c r="B18" s="20" t="s">
        <v>64</v>
      </c>
      <c r="C18" s="66"/>
      <c r="D18" s="66"/>
      <c r="E18" s="110"/>
      <c r="F18" s="103"/>
      <c r="G18" s="103"/>
      <c r="H18" s="66"/>
      <c r="I18" s="103"/>
      <c r="J18" s="66"/>
      <c r="K18" s="66"/>
    </row>
    <row r="19" spans="1:11" ht="21.75" customHeight="1">
      <c r="A19" s="16"/>
      <c r="B19" s="21" t="s">
        <v>150</v>
      </c>
      <c r="C19" s="66">
        <v>26952</v>
      </c>
      <c r="D19" s="66">
        <v>80200</v>
      </c>
      <c r="E19" s="110">
        <v>80200</v>
      </c>
      <c r="F19" s="103" t="s">
        <v>42</v>
      </c>
      <c r="G19" s="103" t="s">
        <v>42</v>
      </c>
      <c r="H19" s="66">
        <v>80200</v>
      </c>
      <c r="I19" s="103" t="s">
        <v>42</v>
      </c>
      <c r="J19" s="66">
        <v>26952</v>
      </c>
      <c r="K19" s="66"/>
    </row>
    <row r="20" spans="1:11" ht="21.75" customHeight="1">
      <c r="A20" s="16"/>
      <c r="B20" s="21" t="s">
        <v>160</v>
      </c>
      <c r="C20" s="66">
        <v>28990</v>
      </c>
      <c r="D20" s="66">
        <v>81000</v>
      </c>
      <c r="E20" s="110">
        <v>81000</v>
      </c>
      <c r="F20" s="103" t="s">
        <v>42</v>
      </c>
      <c r="G20" s="103" t="s">
        <v>42</v>
      </c>
      <c r="H20" s="66">
        <v>81000</v>
      </c>
      <c r="I20" s="103" t="s">
        <v>42</v>
      </c>
      <c r="J20" s="66">
        <v>28990</v>
      </c>
      <c r="K20" s="66"/>
    </row>
    <row r="21" spans="1:11" s="24" customFormat="1" ht="21.75" customHeight="1">
      <c r="A21" s="144" t="s">
        <v>69</v>
      </c>
      <c r="B21" s="144"/>
      <c r="C21" s="104">
        <f>C15+C17</f>
        <v>56442</v>
      </c>
      <c r="D21" s="104">
        <f aca="true" t="shared" si="0" ref="D21:J21">D15+D17</f>
        <v>1162457</v>
      </c>
      <c r="E21" s="104">
        <f t="shared" si="0"/>
        <v>233200</v>
      </c>
      <c r="F21" s="104"/>
      <c r="G21" s="104">
        <v>72000</v>
      </c>
      <c r="H21" s="104">
        <f t="shared" si="0"/>
        <v>1162457</v>
      </c>
      <c r="I21" s="104"/>
      <c r="J21" s="104">
        <f t="shared" si="0"/>
        <v>56442</v>
      </c>
      <c r="K21" s="104"/>
    </row>
    <row r="22" ht="14.25" customHeight="1"/>
    <row r="23" ht="12.75">
      <c r="A23" s="49" t="s">
        <v>167</v>
      </c>
    </row>
    <row r="24" ht="12.75">
      <c r="A24" s="49" t="s">
        <v>168</v>
      </c>
    </row>
    <row r="25" ht="12.75">
      <c r="A25" s="49" t="s">
        <v>169</v>
      </c>
    </row>
    <row r="26" ht="12.75">
      <c r="A26" s="49" t="s">
        <v>170</v>
      </c>
    </row>
  </sheetData>
  <mergeCells count="19">
    <mergeCell ref="J2:K2"/>
    <mergeCell ref="J3:K3"/>
    <mergeCell ref="J4:K4"/>
    <mergeCell ref="H11:H13"/>
    <mergeCell ref="I11:I13"/>
    <mergeCell ref="J10:J13"/>
    <mergeCell ref="A6:K6"/>
    <mergeCell ref="A7:K7"/>
    <mergeCell ref="E12:E13"/>
    <mergeCell ref="A21:B21"/>
    <mergeCell ref="H10:I10"/>
    <mergeCell ref="F12:G12"/>
    <mergeCell ref="K10:K13"/>
    <mergeCell ref="A10:A13"/>
    <mergeCell ref="B10:B13"/>
    <mergeCell ref="C10:C13"/>
    <mergeCell ref="D11:D13"/>
    <mergeCell ref="D10:G10"/>
    <mergeCell ref="E11:G11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D5" sqref="D5"/>
    </sheetView>
  </sheetViews>
  <sheetFormatPr defaultColWidth="9.00390625" defaultRowHeight="12.75"/>
  <cols>
    <col min="1" max="1" width="4.75390625" style="0" bestFit="1" customWidth="1"/>
    <col min="2" max="2" width="42.75390625" style="0" bestFit="1" customWidth="1"/>
    <col min="3" max="6" width="15.75390625" style="0" customWidth="1"/>
  </cols>
  <sheetData>
    <row r="2" spans="4:6" ht="12.75">
      <c r="D2" s="153" t="s">
        <v>184</v>
      </c>
      <c r="E2" s="153"/>
      <c r="F2" s="153"/>
    </row>
    <row r="3" spans="4:6" ht="12.75">
      <c r="D3" s="153" t="s">
        <v>171</v>
      </c>
      <c r="E3" s="153"/>
      <c r="F3" s="153"/>
    </row>
    <row r="4" spans="4:6" ht="12.75">
      <c r="D4" s="153" t="s">
        <v>196</v>
      </c>
      <c r="E4" s="153"/>
      <c r="F4" s="153"/>
    </row>
    <row r="6" spans="1:6" ht="18">
      <c r="A6" s="152" t="s">
        <v>109</v>
      </c>
      <c r="B6" s="152"/>
      <c r="C6" s="152"/>
      <c r="D6" s="152"/>
      <c r="E6" s="152"/>
      <c r="F6" s="152"/>
    </row>
    <row r="7" spans="1:6" ht="12.75" customHeight="1">
      <c r="A7" s="5"/>
      <c r="B7" s="5"/>
      <c r="C7" s="5"/>
      <c r="D7" s="5"/>
      <c r="E7" s="5"/>
      <c r="F7" s="5"/>
    </row>
    <row r="8" spans="2:6" ht="13.5" thickBot="1">
      <c r="B8" s="1"/>
      <c r="C8" s="1"/>
      <c r="D8" s="1"/>
      <c r="E8" s="1"/>
      <c r="F8" s="7" t="s">
        <v>40</v>
      </c>
    </row>
    <row r="9" spans="1:6" ht="15.75" customHeight="1" thickBot="1">
      <c r="A9" s="50"/>
      <c r="B9" s="25"/>
      <c r="C9" s="149" t="s">
        <v>95</v>
      </c>
      <c r="D9" s="150"/>
      <c r="E9" s="150"/>
      <c r="F9" s="151"/>
    </row>
    <row r="10" spans="1:6" ht="15.75" customHeight="1">
      <c r="A10" s="51"/>
      <c r="B10" s="26" t="s">
        <v>96</v>
      </c>
      <c r="C10" s="51"/>
      <c r="D10" s="51"/>
      <c r="E10" s="51"/>
      <c r="F10" s="51"/>
    </row>
    <row r="11" spans="1:6" ht="15.75" customHeight="1">
      <c r="A11" s="26" t="s">
        <v>76</v>
      </c>
      <c r="B11" s="26" t="s">
        <v>97</v>
      </c>
      <c r="C11" s="26">
        <v>2007</v>
      </c>
      <c r="D11" s="26">
        <v>2008</v>
      </c>
      <c r="E11" s="26">
        <v>2009</v>
      </c>
      <c r="F11" s="26">
        <v>2010</v>
      </c>
    </row>
    <row r="12" spans="1:6" ht="15.75" customHeight="1">
      <c r="A12" s="51"/>
      <c r="B12" s="52"/>
      <c r="C12" s="51"/>
      <c r="D12" s="51"/>
      <c r="E12" s="51"/>
      <c r="F12" s="51"/>
    </row>
    <row r="13" spans="1:6" ht="15.75" customHeight="1" thickBot="1">
      <c r="A13" s="51"/>
      <c r="B13" s="53"/>
      <c r="C13" s="54"/>
      <c r="D13" s="54"/>
      <c r="E13" s="54"/>
      <c r="F13" s="54"/>
    </row>
    <row r="14" spans="1:6" ht="7.5" customHeight="1" thickBot="1">
      <c r="A14" s="27">
        <v>1</v>
      </c>
      <c r="B14" s="27">
        <v>2</v>
      </c>
      <c r="C14" s="27">
        <v>4</v>
      </c>
      <c r="D14" s="27">
        <v>5</v>
      </c>
      <c r="E14" s="27">
        <v>6</v>
      </c>
      <c r="F14" s="27">
        <v>7</v>
      </c>
    </row>
    <row r="15" spans="1:6" ht="18" customHeight="1">
      <c r="A15" s="55" t="s">
        <v>11</v>
      </c>
      <c r="B15" s="56" t="s">
        <v>98</v>
      </c>
      <c r="C15" s="111"/>
      <c r="D15" s="116"/>
      <c r="E15" s="4"/>
      <c r="F15" s="116"/>
    </row>
    <row r="16" spans="1:6" ht="18" customHeight="1">
      <c r="A16" s="57" t="s">
        <v>12</v>
      </c>
      <c r="B16" s="58" t="s">
        <v>18</v>
      </c>
      <c r="C16" s="112"/>
      <c r="D16" s="58"/>
      <c r="E16" s="117"/>
      <c r="F16" s="58"/>
    </row>
    <row r="17" spans="1:6" ht="18" customHeight="1">
      <c r="A17" s="57" t="s">
        <v>13</v>
      </c>
      <c r="B17" s="58" t="s">
        <v>19</v>
      </c>
      <c r="C17" s="113">
        <v>1738000</v>
      </c>
      <c r="D17" s="85">
        <v>810000</v>
      </c>
      <c r="E17" s="118">
        <v>480000</v>
      </c>
      <c r="F17" s="85">
        <v>100000</v>
      </c>
    </row>
    <row r="18" spans="1:6" ht="18" customHeight="1">
      <c r="A18" s="57" t="s">
        <v>1</v>
      </c>
      <c r="B18" s="58" t="s">
        <v>99</v>
      </c>
      <c r="C18" s="112"/>
      <c r="D18" s="58"/>
      <c r="E18" s="117"/>
      <c r="F18" s="58"/>
    </row>
    <row r="19" spans="1:6" ht="18" customHeight="1">
      <c r="A19" s="55" t="s">
        <v>17</v>
      </c>
      <c r="B19" s="58" t="s">
        <v>100</v>
      </c>
      <c r="C19" s="112"/>
      <c r="D19" s="58"/>
      <c r="E19" s="117"/>
      <c r="F19" s="58"/>
    </row>
    <row r="20" spans="1:6" ht="18" customHeight="1">
      <c r="A20" s="55"/>
      <c r="B20" s="58" t="s">
        <v>101</v>
      </c>
      <c r="C20" s="112"/>
      <c r="D20" s="58"/>
      <c r="E20" s="117"/>
      <c r="F20" s="58"/>
    </row>
    <row r="21" spans="1:6" ht="18" customHeight="1">
      <c r="A21" s="55"/>
      <c r="B21" s="58" t="s">
        <v>102</v>
      </c>
      <c r="C21" s="112"/>
      <c r="D21" s="58"/>
      <c r="E21" s="117"/>
      <c r="F21" s="58"/>
    </row>
    <row r="22" spans="1:6" ht="18" customHeight="1">
      <c r="A22" s="55"/>
      <c r="B22" s="59" t="s">
        <v>103</v>
      </c>
      <c r="C22" s="112"/>
      <c r="D22" s="58"/>
      <c r="E22" s="117"/>
      <c r="F22" s="58"/>
    </row>
    <row r="23" spans="1:6" ht="18" customHeight="1">
      <c r="A23" s="55"/>
      <c r="B23" s="59" t="s">
        <v>104</v>
      </c>
      <c r="C23" s="112"/>
      <c r="D23" s="58"/>
      <c r="E23" s="117"/>
      <c r="F23" s="58"/>
    </row>
    <row r="24" spans="1:6" ht="18" customHeight="1">
      <c r="A24" s="55"/>
      <c r="B24" s="59" t="s">
        <v>105</v>
      </c>
      <c r="C24" s="112"/>
      <c r="D24" s="58"/>
      <c r="E24" s="117"/>
      <c r="F24" s="58"/>
    </row>
    <row r="25" spans="1:6" ht="18" customHeight="1">
      <c r="A25" s="60"/>
      <c r="B25" s="59" t="s">
        <v>106</v>
      </c>
      <c r="C25" s="112"/>
      <c r="D25" s="58"/>
      <c r="E25" s="117"/>
      <c r="F25" s="58"/>
    </row>
    <row r="26" spans="1:6" ht="18" customHeight="1">
      <c r="A26" s="61" t="s">
        <v>20</v>
      </c>
      <c r="B26" s="62" t="s">
        <v>65</v>
      </c>
      <c r="C26" s="114">
        <v>11241928</v>
      </c>
      <c r="D26" s="94">
        <v>8312700</v>
      </c>
      <c r="E26" s="119">
        <v>8403450</v>
      </c>
      <c r="F26" s="94">
        <v>8509100</v>
      </c>
    </row>
    <row r="27" spans="1:6" ht="18" customHeight="1">
      <c r="A27" s="57" t="s">
        <v>23</v>
      </c>
      <c r="B27" s="58" t="s">
        <v>107</v>
      </c>
      <c r="C27" s="113">
        <v>1738000</v>
      </c>
      <c r="D27" s="85">
        <v>810000</v>
      </c>
      <c r="E27" s="118">
        <v>480000</v>
      </c>
      <c r="F27" s="85">
        <v>100000</v>
      </c>
    </row>
    <row r="28" spans="1:6" ht="18" customHeight="1" thickBot="1">
      <c r="A28" s="63" t="s">
        <v>29</v>
      </c>
      <c r="B28" s="64" t="s">
        <v>108</v>
      </c>
      <c r="C28" s="115">
        <f>C27/C26*100</f>
        <v>15.45998159746264</v>
      </c>
      <c r="D28" s="64">
        <v>9.74</v>
      </c>
      <c r="E28" s="120">
        <v>5.71</v>
      </c>
      <c r="F28" s="64">
        <v>1.18</v>
      </c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</sheetData>
  <mergeCells count="5">
    <mergeCell ref="C9:F9"/>
    <mergeCell ref="A6:F6"/>
    <mergeCell ref="D2:F2"/>
    <mergeCell ref="D3:F3"/>
    <mergeCell ref="D4:F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6"/>
  <sheetViews>
    <sheetView zoomScale="75" zoomScaleNormal="75" workbookViewId="0" topLeftCell="A1">
      <selection activeCell="E5" sqref="E5"/>
    </sheetView>
  </sheetViews>
  <sheetFormatPr defaultColWidth="9.00390625" defaultRowHeight="12.75"/>
  <cols>
    <col min="1" max="1" width="6.875" style="1" customWidth="1"/>
    <col min="2" max="2" width="38.875" style="1" customWidth="1"/>
    <col min="3" max="3" width="11.375" style="1" customWidth="1"/>
    <col min="4" max="4" width="12.00390625" style="1" customWidth="1"/>
    <col min="5" max="5" width="11.625" style="1" customWidth="1"/>
    <col min="6" max="6" width="11.375" style="1" customWidth="1"/>
    <col min="7" max="7" width="12.00390625" style="1" customWidth="1"/>
    <col min="8" max="16384" width="9.125" style="1" customWidth="1"/>
  </cols>
  <sheetData>
    <row r="2" spans="5:7" ht="12.75">
      <c r="E2" s="130" t="s">
        <v>183</v>
      </c>
      <c r="F2" s="130"/>
      <c r="G2" s="130"/>
    </row>
    <row r="3" spans="5:7" ht="12.75">
      <c r="E3" s="130" t="s">
        <v>171</v>
      </c>
      <c r="F3" s="130"/>
      <c r="G3" s="130"/>
    </row>
    <row r="4" spans="5:7" ht="12.75">
      <c r="E4" s="130" t="s">
        <v>196</v>
      </c>
      <c r="F4" s="130"/>
      <c r="G4" s="130"/>
    </row>
    <row r="6" spans="1:7" ht="18">
      <c r="A6" s="137" t="s">
        <v>110</v>
      </c>
      <c r="B6" s="137"/>
      <c r="C6" s="137"/>
      <c r="D6" s="137"/>
      <c r="E6" s="137"/>
      <c r="F6" s="137"/>
      <c r="G6" s="137"/>
    </row>
    <row r="7" ht="12.75">
      <c r="G7" s="7" t="s">
        <v>40</v>
      </c>
    </row>
    <row r="8" spans="1:7" ht="24.75" customHeight="1">
      <c r="A8" s="154" t="s">
        <v>76</v>
      </c>
      <c r="B8" s="154" t="s">
        <v>0</v>
      </c>
      <c r="C8" s="155" t="s">
        <v>55</v>
      </c>
      <c r="D8" s="154" t="s">
        <v>111</v>
      </c>
      <c r="E8" s="154"/>
      <c r="F8" s="154"/>
      <c r="G8" s="154"/>
    </row>
    <row r="9" spans="1:7" ht="24.75" customHeight="1">
      <c r="A9" s="154"/>
      <c r="B9" s="154"/>
      <c r="C9" s="155"/>
      <c r="D9" s="14">
        <v>2008</v>
      </c>
      <c r="E9" s="14">
        <v>2009</v>
      </c>
      <c r="F9" s="14">
        <v>2010</v>
      </c>
      <c r="G9" s="14">
        <v>2011</v>
      </c>
    </row>
    <row r="10" spans="1:7" ht="7.5" customHeight="1">
      <c r="A10" s="12">
        <v>1</v>
      </c>
      <c r="B10" s="12">
        <v>2</v>
      </c>
      <c r="C10" s="12">
        <v>4</v>
      </c>
      <c r="D10" s="12">
        <v>5</v>
      </c>
      <c r="E10" s="12">
        <v>6</v>
      </c>
      <c r="F10" s="12"/>
      <c r="G10" s="12"/>
    </row>
    <row r="11" spans="1:7" ht="19.5" customHeight="1">
      <c r="A11" s="84" t="s">
        <v>9</v>
      </c>
      <c r="B11" s="80" t="s">
        <v>112</v>
      </c>
      <c r="C11" s="77">
        <v>11241928</v>
      </c>
      <c r="D11" s="77">
        <v>8312700</v>
      </c>
      <c r="E11" s="77">
        <v>8403450</v>
      </c>
      <c r="F11" s="77">
        <v>8509100</v>
      </c>
      <c r="G11" s="77">
        <v>8597300</v>
      </c>
    </row>
    <row r="12" spans="1:7" ht="19.5" customHeight="1">
      <c r="A12" s="84" t="s">
        <v>113</v>
      </c>
      <c r="B12" s="13" t="s">
        <v>114</v>
      </c>
      <c r="C12" s="77">
        <v>5429431</v>
      </c>
      <c r="D12" s="77">
        <v>3176800</v>
      </c>
      <c r="E12" s="77">
        <v>3232350</v>
      </c>
      <c r="F12" s="77">
        <v>3319400</v>
      </c>
      <c r="G12" s="77">
        <v>3393900</v>
      </c>
    </row>
    <row r="13" spans="1:7" ht="19.5" customHeight="1">
      <c r="A13" s="84" t="s">
        <v>11</v>
      </c>
      <c r="B13" s="13" t="s">
        <v>115</v>
      </c>
      <c r="C13" s="77">
        <v>360294</v>
      </c>
      <c r="D13" s="77">
        <v>1185600</v>
      </c>
      <c r="E13" s="77">
        <v>1238950</v>
      </c>
      <c r="F13" s="77">
        <v>1298900</v>
      </c>
      <c r="G13" s="77">
        <v>1363800</v>
      </c>
    </row>
    <row r="14" spans="1:7" ht="19.5" customHeight="1">
      <c r="A14" s="84" t="s">
        <v>12</v>
      </c>
      <c r="B14" s="13" t="s">
        <v>116</v>
      </c>
      <c r="C14" s="77">
        <v>2285898</v>
      </c>
      <c r="D14" s="77">
        <v>1296000</v>
      </c>
      <c r="E14" s="77">
        <v>1285100</v>
      </c>
      <c r="F14" s="77">
        <v>1275300</v>
      </c>
      <c r="G14" s="77">
        <v>1271800</v>
      </c>
    </row>
    <row r="15" spans="1:7" ht="19.5" customHeight="1">
      <c r="A15" s="84" t="s">
        <v>13</v>
      </c>
      <c r="B15" s="13" t="s">
        <v>117</v>
      </c>
      <c r="C15" s="77">
        <v>2783239</v>
      </c>
      <c r="D15" s="77">
        <v>695200</v>
      </c>
      <c r="E15" s="77">
        <v>708300</v>
      </c>
      <c r="F15" s="77">
        <v>745200</v>
      </c>
      <c r="G15" s="77">
        <v>758300</v>
      </c>
    </row>
    <row r="16" spans="1:7" ht="19.5" customHeight="1">
      <c r="A16" s="84" t="s">
        <v>118</v>
      </c>
      <c r="B16" s="17" t="s">
        <v>119</v>
      </c>
      <c r="C16" s="77">
        <v>3812437</v>
      </c>
      <c r="D16" s="77">
        <v>3604700</v>
      </c>
      <c r="E16" s="77">
        <v>3629300</v>
      </c>
      <c r="F16" s="77">
        <v>3637400</v>
      </c>
      <c r="G16" s="77">
        <v>3642300</v>
      </c>
    </row>
    <row r="17" spans="1:7" ht="19.5" customHeight="1">
      <c r="A17" s="84" t="s">
        <v>120</v>
      </c>
      <c r="B17" s="13" t="s">
        <v>121</v>
      </c>
      <c r="C17" s="77">
        <v>2000060</v>
      </c>
      <c r="D17" s="77">
        <v>1531200</v>
      </c>
      <c r="E17" s="77">
        <v>1541800</v>
      </c>
      <c r="F17" s="77">
        <v>1552300</v>
      </c>
      <c r="G17" s="77">
        <v>1561100</v>
      </c>
    </row>
    <row r="18" spans="1:7" ht="19.5" customHeight="1">
      <c r="A18" s="84" t="s">
        <v>14</v>
      </c>
      <c r="B18" s="81" t="s">
        <v>122</v>
      </c>
      <c r="C18" s="77">
        <v>10313928</v>
      </c>
      <c r="D18" s="77">
        <v>7384700</v>
      </c>
      <c r="E18" s="77">
        <v>8073450</v>
      </c>
      <c r="F18" s="77">
        <v>8129100</v>
      </c>
      <c r="G18" s="77">
        <v>8497300</v>
      </c>
    </row>
    <row r="19" spans="1:7" ht="19.5" customHeight="1">
      <c r="A19" s="84" t="s">
        <v>15</v>
      </c>
      <c r="B19" s="81" t="s">
        <v>123</v>
      </c>
      <c r="C19" s="77">
        <v>1006340</v>
      </c>
      <c r="D19" s="77">
        <v>975159</v>
      </c>
      <c r="E19" s="77">
        <v>354780</v>
      </c>
      <c r="F19" s="77">
        <v>398530</v>
      </c>
      <c r="G19" s="77">
        <v>101200</v>
      </c>
    </row>
    <row r="20" spans="1:7" ht="30" customHeight="1">
      <c r="A20" s="84" t="s">
        <v>113</v>
      </c>
      <c r="B20" s="82" t="s">
        <v>124</v>
      </c>
      <c r="C20" s="77">
        <v>1006340</v>
      </c>
      <c r="D20" s="77">
        <v>975159</v>
      </c>
      <c r="E20" s="77">
        <v>354780</v>
      </c>
      <c r="F20" s="77">
        <v>398530</v>
      </c>
      <c r="G20" s="77">
        <v>101200</v>
      </c>
    </row>
    <row r="21" spans="1:7" ht="19.5" customHeight="1">
      <c r="A21" s="84" t="s">
        <v>11</v>
      </c>
      <c r="B21" s="13" t="s">
        <v>125</v>
      </c>
      <c r="C21" s="77">
        <v>928000</v>
      </c>
      <c r="D21" s="77">
        <v>928000</v>
      </c>
      <c r="E21" s="77">
        <v>330000</v>
      </c>
      <c r="F21" s="77">
        <v>380000</v>
      </c>
      <c r="G21" s="77">
        <v>100000</v>
      </c>
    </row>
    <row r="22" spans="1:7" ht="60" customHeight="1">
      <c r="A22" s="84" t="s">
        <v>12</v>
      </c>
      <c r="B22" s="82" t="s">
        <v>126</v>
      </c>
      <c r="C22" s="77"/>
      <c r="D22" s="77"/>
      <c r="E22" s="77"/>
      <c r="F22" s="77"/>
      <c r="G22" s="77"/>
    </row>
    <row r="23" spans="1:7" ht="19.5" customHeight="1">
      <c r="A23" s="84" t="s">
        <v>13</v>
      </c>
      <c r="B23" s="13" t="s">
        <v>127</v>
      </c>
      <c r="C23" s="77">
        <v>78340</v>
      </c>
      <c r="D23" s="77">
        <v>47159</v>
      </c>
      <c r="E23" s="77">
        <v>24780</v>
      </c>
      <c r="F23" s="77">
        <v>18530</v>
      </c>
      <c r="G23" s="77">
        <v>1200</v>
      </c>
    </row>
    <row r="24" spans="1:7" ht="30" customHeight="1">
      <c r="A24" s="84" t="s">
        <v>118</v>
      </c>
      <c r="B24" s="82" t="s">
        <v>128</v>
      </c>
      <c r="C24" s="77"/>
      <c r="D24" s="77"/>
      <c r="E24" s="77"/>
      <c r="F24" s="77"/>
      <c r="G24" s="77"/>
    </row>
    <row r="25" spans="1:7" ht="19.5" customHeight="1">
      <c r="A25" s="84" t="s">
        <v>11</v>
      </c>
      <c r="B25" s="13" t="s">
        <v>125</v>
      </c>
      <c r="C25" s="77"/>
      <c r="D25" s="77"/>
      <c r="E25" s="77"/>
      <c r="F25" s="77"/>
      <c r="G25" s="77"/>
    </row>
    <row r="26" spans="1:7" ht="60" customHeight="1">
      <c r="A26" s="84" t="s">
        <v>12</v>
      </c>
      <c r="B26" s="82" t="s">
        <v>126</v>
      </c>
      <c r="C26" s="78"/>
      <c r="D26" s="78"/>
      <c r="E26" s="77"/>
      <c r="F26" s="77"/>
      <c r="G26" s="77"/>
    </row>
    <row r="27" spans="1:7" ht="19.5" customHeight="1">
      <c r="A27" s="84" t="s">
        <v>13</v>
      </c>
      <c r="B27" s="13" t="s">
        <v>127</v>
      </c>
      <c r="C27" s="77"/>
      <c r="D27" s="77"/>
      <c r="E27" s="77"/>
      <c r="F27" s="77"/>
      <c r="G27" s="77"/>
    </row>
    <row r="28" spans="1:7" ht="19.5" customHeight="1">
      <c r="A28" s="84" t="s">
        <v>120</v>
      </c>
      <c r="B28" s="13" t="s">
        <v>129</v>
      </c>
      <c r="C28" s="77"/>
      <c r="D28" s="77"/>
      <c r="E28" s="77"/>
      <c r="F28" s="77"/>
      <c r="G28" s="77"/>
    </row>
    <row r="29" spans="1:7" ht="19.5" customHeight="1">
      <c r="A29" s="84" t="s">
        <v>130</v>
      </c>
      <c r="B29" s="13" t="s">
        <v>22</v>
      </c>
      <c r="C29" s="77"/>
      <c r="D29" s="77"/>
      <c r="E29" s="77"/>
      <c r="F29" s="77"/>
      <c r="G29" s="77"/>
    </row>
    <row r="30" spans="1:7" ht="19.5" customHeight="1">
      <c r="A30" s="84" t="s">
        <v>38</v>
      </c>
      <c r="B30" s="81" t="s">
        <v>131</v>
      </c>
      <c r="C30" s="77">
        <f>C11-C18</f>
        <v>928000</v>
      </c>
      <c r="D30" s="77">
        <v>928000</v>
      </c>
      <c r="E30" s="77">
        <v>330000</v>
      </c>
      <c r="F30" s="77">
        <v>380000</v>
      </c>
      <c r="G30" s="77">
        <v>100000</v>
      </c>
    </row>
    <row r="31" spans="1:7" ht="19.5" customHeight="1">
      <c r="A31" s="84" t="s">
        <v>132</v>
      </c>
      <c r="B31" s="81" t="s">
        <v>133</v>
      </c>
      <c r="C31" s="77">
        <v>1738000</v>
      </c>
      <c r="D31" s="77">
        <v>810000</v>
      </c>
      <c r="E31" s="77">
        <v>480000</v>
      </c>
      <c r="F31" s="77">
        <v>100000</v>
      </c>
      <c r="G31" s="77">
        <v>0</v>
      </c>
    </row>
    <row r="32" spans="1:7" ht="60" customHeight="1">
      <c r="A32" s="84" t="s">
        <v>11</v>
      </c>
      <c r="B32" s="82" t="s">
        <v>134</v>
      </c>
      <c r="C32" s="77"/>
      <c r="D32" s="77"/>
      <c r="E32" s="77"/>
      <c r="F32" s="77"/>
      <c r="G32" s="77"/>
    </row>
    <row r="33" spans="1:7" ht="19.5" customHeight="1">
      <c r="A33" s="84" t="s">
        <v>135</v>
      </c>
      <c r="B33" s="81" t="s">
        <v>139</v>
      </c>
      <c r="C33" s="79">
        <v>15.46</v>
      </c>
      <c r="D33" s="79">
        <v>9.74</v>
      </c>
      <c r="E33" s="79">
        <v>5.71</v>
      </c>
      <c r="F33" s="79">
        <v>1.18</v>
      </c>
      <c r="G33" s="79">
        <v>0</v>
      </c>
    </row>
    <row r="34" spans="1:7" ht="30" customHeight="1">
      <c r="A34" s="84" t="s">
        <v>136</v>
      </c>
      <c r="B34" s="83" t="s">
        <v>140</v>
      </c>
      <c r="C34" s="79">
        <v>8.25</v>
      </c>
      <c r="D34" s="79">
        <v>11.73</v>
      </c>
      <c r="E34" s="79">
        <v>4.22</v>
      </c>
      <c r="F34" s="79">
        <v>4.68</v>
      </c>
      <c r="G34" s="79">
        <v>1.18</v>
      </c>
    </row>
    <row r="35" spans="1:7" ht="30" customHeight="1">
      <c r="A35" s="84" t="s">
        <v>137</v>
      </c>
      <c r="B35" s="83" t="s">
        <v>141</v>
      </c>
      <c r="C35" s="77"/>
      <c r="D35" s="77"/>
      <c r="E35" s="77"/>
      <c r="F35" s="77"/>
      <c r="G35" s="77"/>
    </row>
    <row r="36" spans="1:7" ht="30" customHeight="1">
      <c r="A36" s="84" t="s">
        <v>138</v>
      </c>
      <c r="B36" s="83" t="s">
        <v>142</v>
      </c>
      <c r="C36" s="77"/>
      <c r="D36" s="77"/>
      <c r="E36" s="77"/>
      <c r="F36" s="77"/>
      <c r="G36" s="77"/>
    </row>
  </sheetData>
  <mergeCells count="8">
    <mergeCell ref="E2:G2"/>
    <mergeCell ref="E3:G3"/>
    <mergeCell ref="E4:G4"/>
    <mergeCell ref="A6:G6"/>
    <mergeCell ref="D8:G8"/>
    <mergeCell ref="B8:B9"/>
    <mergeCell ref="A8:A9"/>
    <mergeCell ref="C8:C9"/>
  </mergeCell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C1">
      <selection activeCell="E8" sqref="E8:E10"/>
    </sheetView>
  </sheetViews>
  <sheetFormatPr defaultColWidth="9.00390625" defaultRowHeight="12.75"/>
  <cols>
    <col min="1" max="1" width="3.125" style="0" customWidth="1"/>
    <col min="2" max="2" width="6.375" style="0" customWidth="1"/>
    <col min="3" max="3" width="8.75390625" style="0" customWidth="1"/>
    <col min="4" max="4" width="5.75390625" style="0" customWidth="1"/>
    <col min="5" max="5" width="18.875" style="0" customWidth="1"/>
    <col min="6" max="6" width="25.875" style="0" customWidth="1"/>
    <col min="7" max="7" width="14.875" style="0" customWidth="1"/>
  </cols>
  <sheetData>
    <row r="1" spans="6:8" ht="12.75">
      <c r="F1" s="130" t="s">
        <v>195</v>
      </c>
      <c r="G1" s="130"/>
      <c r="H1" s="130"/>
    </row>
    <row r="2" spans="6:8" ht="12.75">
      <c r="F2" s="130" t="s">
        <v>171</v>
      </c>
      <c r="G2" s="130"/>
      <c r="H2" s="130"/>
    </row>
    <row r="3" spans="6:8" ht="12.75">
      <c r="F3" s="130" t="s">
        <v>196</v>
      </c>
      <c r="G3" s="130"/>
      <c r="H3" s="130"/>
    </row>
    <row r="4" spans="6:8" ht="30" customHeight="1">
      <c r="F4" s="105"/>
      <c r="G4" s="105"/>
      <c r="H4" s="105"/>
    </row>
    <row r="5" spans="1:7" ht="15.75">
      <c r="A5" s="127" t="s">
        <v>185</v>
      </c>
      <c r="B5" s="127"/>
      <c r="C5" s="127"/>
      <c r="D5" s="127"/>
      <c r="E5" s="127"/>
      <c r="F5" s="127"/>
      <c r="G5" s="127"/>
    </row>
    <row r="6" spans="5:7" ht="18">
      <c r="E6" s="5"/>
      <c r="F6" s="5"/>
      <c r="G6" s="5"/>
    </row>
    <row r="7" spans="5:7" ht="12.75">
      <c r="E7" s="1"/>
      <c r="F7" s="1"/>
      <c r="G7" s="9" t="s">
        <v>40</v>
      </c>
    </row>
    <row r="8" spans="1:7" ht="12.75">
      <c r="A8" s="133" t="s">
        <v>58</v>
      </c>
      <c r="B8" s="133" t="s">
        <v>2</v>
      </c>
      <c r="C8" s="133" t="s">
        <v>3</v>
      </c>
      <c r="D8" s="159" t="s">
        <v>4</v>
      </c>
      <c r="E8" s="131" t="s">
        <v>186</v>
      </c>
      <c r="F8" s="131" t="s">
        <v>187</v>
      </c>
      <c r="G8" s="131" t="s">
        <v>188</v>
      </c>
    </row>
    <row r="9" spans="1:7" ht="12.75">
      <c r="A9" s="133"/>
      <c r="B9" s="133"/>
      <c r="C9" s="133"/>
      <c r="D9" s="160"/>
      <c r="E9" s="131"/>
      <c r="F9" s="131"/>
      <c r="G9" s="131"/>
    </row>
    <row r="10" spans="1:7" ht="12.75">
      <c r="A10" s="133"/>
      <c r="B10" s="133"/>
      <c r="C10" s="133"/>
      <c r="D10" s="161"/>
      <c r="E10" s="131"/>
      <c r="F10" s="131"/>
      <c r="G10" s="131"/>
    </row>
    <row r="11" spans="1:7" ht="12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7" ht="12.75">
      <c r="A12" s="121">
        <v>1</v>
      </c>
      <c r="B12" s="121">
        <v>900</v>
      </c>
      <c r="C12" s="121">
        <v>90001</v>
      </c>
      <c r="D12" s="121">
        <v>6210</v>
      </c>
      <c r="E12" s="121" t="s">
        <v>189</v>
      </c>
      <c r="F12" s="121" t="s">
        <v>192</v>
      </c>
      <c r="G12" s="124">
        <v>72000</v>
      </c>
    </row>
    <row r="13" spans="1:7" ht="12.75">
      <c r="A13" s="122"/>
      <c r="B13" s="122"/>
      <c r="C13" s="122"/>
      <c r="D13" s="122"/>
      <c r="E13" s="122" t="s">
        <v>190</v>
      </c>
      <c r="F13" s="122" t="s">
        <v>193</v>
      </c>
      <c r="G13" s="125"/>
    </row>
    <row r="14" spans="1:7" ht="12.75">
      <c r="A14" s="122"/>
      <c r="B14" s="122"/>
      <c r="C14" s="122"/>
      <c r="D14" s="122"/>
      <c r="E14" s="122" t="s">
        <v>191</v>
      </c>
      <c r="F14" s="122" t="s">
        <v>194</v>
      </c>
      <c r="G14" s="125"/>
    </row>
    <row r="15" spans="1:7" ht="12.75">
      <c r="A15" s="122"/>
      <c r="B15" s="122"/>
      <c r="C15" s="122"/>
      <c r="D15" s="122"/>
      <c r="E15" s="122"/>
      <c r="F15" s="122"/>
      <c r="G15" s="125"/>
    </row>
    <row r="16" spans="1:7" ht="12.75">
      <c r="A16" s="123"/>
      <c r="B16" s="123"/>
      <c r="C16" s="123"/>
      <c r="D16" s="123"/>
      <c r="E16" s="123"/>
      <c r="F16" s="123"/>
      <c r="G16" s="126"/>
    </row>
    <row r="17" spans="1:7" ht="12.75">
      <c r="A17" s="156" t="s">
        <v>69</v>
      </c>
      <c r="B17" s="157"/>
      <c r="C17" s="157"/>
      <c r="D17" s="157"/>
      <c r="E17" s="158"/>
      <c r="F17" s="17"/>
      <c r="G17" s="106">
        <v>72000</v>
      </c>
    </row>
    <row r="20" ht="12.75">
      <c r="A20" s="46"/>
    </row>
  </sheetData>
  <mergeCells count="12">
    <mergeCell ref="E8:E10"/>
    <mergeCell ref="F8:F10"/>
    <mergeCell ref="G8:G10"/>
    <mergeCell ref="A17:E17"/>
    <mergeCell ref="A8:A10"/>
    <mergeCell ref="B8:B10"/>
    <mergeCell ref="C8:C10"/>
    <mergeCell ref="D8:D10"/>
    <mergeCell ref="F1:H1"/>
    <mergeCell ref="F2:H2"/>
    <mergeCell ref="F3:H3"/>
    <mergeCell ref="A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GCI Frombork</cp:lastModifiedBy>
  <cp:lastPrinted>2007-09-26T06:40:18Z</cp:lastPrinted>
  <dcterms:created xsi:type="dcterms:W3CDTF">1998-12-09T13:02:10Z</dcterms:created>
  <dcterms:modified xsi:type="dcterms:W3CDTF">2007-10-01T09:17:13Z</dcterms:modified>
  <cp:category/>
  <cp:version/>
  <cp:contentType/>
  <cp:contentStatus/>
</cp:coreProperties>
</file>